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C:\Users\Sandra\Documents\EMS, Inc\Greener Cleanups_cross program\GC metrics\2019\Oct 10-17 2019 materials\"/>
    </mc:Choice>
  </mc:AlternateContent>
  <xr:revisionPtr revIDLastSave="0" documentId="13_ncr:1_{2098F867-3700-4AC9-87EF-13D068D07665}" xr6:coauthVersionLast="45" xr6:coauthVersionMax="45" xr10:uidLastSave="{00000000-0000-0000-0000-000000000000}"/>
  <bookViews>
    <workbookView xWindow="-28920" yWindow="-2985" windowWidth="29040" windowHeight="15840" tabRatio="712" xr2:uid="{00000000-000D-0000-FFFF-FFFF00000000}"/>
  </bookViews>
  <sheets>
    <sheet name="Overview" sheetId="12" r:id="rId1"/>
    <sheet name="Instructions" sheetId="13" r:id="rId2"/>
    <sheet name="Site Information (Input)" sheetId="7" r:id="rId3"/>
    <sheet name="Resources Used (Input)" sheetId="1" r:id="rId4"/>
    <sheet name="Resources Conserved (Input)" sheetId="3" r:id="rId5"/>
    <sheet name="Summary Table" sheetId="15" r:id="rId6"/>
    <sheet name="Materials Calculations" sheetId="8" r:id="rId7"/>
    <sheet name="Waste Calculations" sheetId="14" r:id="rId8"/>
    <sheet name="Energy Calculations" sheetId="16" r:id="rId9"/>
    <sheet name="Multiple Metrics - Wells" sheetId="11" r:id="rId10"/>
    <sheet name="Additional Notes &amp; Calculations" sheetId="17" r:id="rId11"/>
    <sheet name="Version History" sheetId="18" r:id="rId12"/>
  </sheets>
  <externalReferences>
    <externalReference r:id="rId13"/>
  </externalReferences>
  <definedNames>
    <definedName name="equipment">[1]Lookup!$I$11:$I$39</definedName>
    <definedName name="fuel_eu">[1]Lookup!$A$31:$A$34</definedName>
    <definedName name="fuel_mt">[1]Lookup!$I$48:$K$48</definedName>
    <definedName name="fuel_pt">[1]Lookup!$B$9:$G$9</definedName>
    <definedName name="levels" localSheetId="8">#REF!</definedName>
    <definedName name="levels" localSheetId="5">#REF!</definedName>
    <definedName name="levels" localSheetId="7">#REF!</definedName>
    <definedName name="levels">#REF!</definedName>
    <definedName name="material">[1]Lookup!$A$49:$A$88</definedName>
    <definedName name="mode">[1]Lookup!$A$11:$A$17</definedName>
    <definedName name="modem">[1]Lookup!$H$50:$H$54</definedName>
    <definedName name="_xlnm.Print_Area" localSheetId="8">'Energy Calculations'!$A$1:$K$88</definedName>
    <definedName name="_xlnm.Print_Area" localSheetId="6">'Materials Calculations'!$A$1:$S$99</definedName>
    <definedName name="_xlnm.Print_Area" localSheetId="9">'Multiple Metrics - Wells'!$A$1:$AD$51</definedName>
    <definedName name="_xlnm.Print_Area" localSheetId="4">'Resources Conserved (Input)'!$A$1:$U$56</definedName>
    <definedName name="_xlnm.Print_Area" localSheetId="3">'Resources Used (Input)'!$A$1:$U$56</definedName>
    <definedName name="_xlnm.Print_Area" localSheetId="2">'Site Information (Input)'!$A$1:$U$15</definedName>
    <definedName name="_xlnm.Print_Area" localSheetId="5">'Summary Table'!$A$1:$U$54</definedName>
    <definedName name="_xlnm.Print_Area" localSheetId="7">'Waste Calculations'!$A$1:$S$99</definedName>
    <definedName name="_xlnm.Print_Titles" localSheetId="0">Overview!$1:$3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3" i="15" l="1"/>
  <c r="K33" i="15"/>
  <c r="E24" i="8" l="1"/>
  <c r="U20" i="1"/>
  <c r="U33" i="1"/>
  <c r="E34" i="16" l="1"/>
  <c r="J34" i="16"/>
  <c r="E35" i="16"/>
  <c r="J35" i="16"/>
  <c r="J53" i="16" l="1"/>
  <c r="J52" i="16"/>
  <c r="J51" i="16"/>
  <c r="J50" i="16"/>
  <c r="J37" i="16"/>
  <c r="J36" i="16"/>
  <c r="E16" i="16"/>
  <c r="E15" i="16"/>
  <c r="E14" i="16"/>
  <c r="E13" i="16"/>
  <c r="E37" i="16"/>
  <c r="E36" i="16"/>
  <c r="E53" i="16"/>
  <c r="E52" i="16"/>
  <c r="E51" i="16"/>
  <c r="E50" i="16"/>
  <c r="E12" i="16"/>
  <c r="J58" i="16" l="1"/>
  <c r="J57" i="16"/>
  <c r="J56" i="16"/>
  <c r="J55" i="16"/>
  <c r="J54" i="16"/>
  <c r="J49" i="16"/>
  <c r="E58" i="16"/>
  <c r="E57" i="16"/>
  <c r="E56" i="16"/>
  <c r="E55" i="16"/>
  <c r="E54" i="16"/>
  <c r="E49" i="16"/>
  <c r="E41" i="16"/>
  <c r="E40" i="16"/>
  <c r="E39" i="16"/>
  <c r="E38" i="16"/>
  <c r="E33" i="16"/>
  <c r="E32" i="16"/>
  <c r="E21" i="16"/>
  <c r="E20" i="16"/>
  <c r="E19" i="16"/>
  <c r="E18" i="16"/>
  <c r="E17" i="16"/>
  <c r="E22" i="16" l="1"/>
  <c r="E59" i="16"/>
  <c r="E42" i="16"/>
  <c r="J59" i="16"/>
  <c r="J50" i="15" l="1"/>
  <c r="J52" i="15"/>
  <c r="J46" i="15"/>
  <c r="J42" i="15"/>
  <c r="J38" i="15"/>
  <c r="B46" i="15"/>
  <c r="U31" i="3"/>
  <c r="U31" i="1"/>
  <c r="E31" i="15" s="1"/>
  <c r="I31" i="15" l="1"/>
  <c r="E17" i="15"/>
  <c r="K14" i="3"/>
  <c r="J36" i="15" l="1"/>
  <c r="J32" i="16"/>
  <c r="J33" i="16"/>
  <c r="J38" i="16"/>
  <c r="J39" i="16"/>
  <c r="J40" i="16"/>
  <c r="J41" i="16"/>
  <c r="J48" i="15"/>
  <c r="J44" i="15"/>
  <c r="J40" i="15"/>
  <c r="B52" i="15"/>
  <c r="B50" i="15"/>
  <c r="B48" i="15"/>
  <c r="B44" i="15"/>
  <c r="B42" i="15"/>
  <c r="B40" i="15"/>
  <c r="B38" i="15"/>
  <c r="B36" i="15"/>
  <c r="R14" i="15"/>
  <c r="K14" i="15"/>
  <c r="R13" i="15"/>
  <c r="K13" i="15"/>
  <c r="C12" i="15"/>
  <c r="N3" i="15"/>
  <c r="K3" i="15"/>
  <c r="Q2" i="15"/>
  <c r="J42" i="16" l="1"/>
  <c r="R87" i="14"/>
  <c r="P87" i="14"/>
  <c r="O87" i="14"/>
  <c r="N87" i="14"/>
  <c r="M87" i="14"/>
  <c r="L87" i="14"/>
  <c r="K87" i="14"/>
  <c r="J87" i="14"/>
  <c r="I87" i="14"/>
  <c r="H87" i="14"/>
  <c r="G87" i="14"/>
  <c r="F87" i="14"/>
  <c r="E87" i="14"/>
  <c r="R68" i="14"/>
  <c r="P68" i="14"/>
  <c r="O68" i="14"/>
  <c r="N68" i="14"/>
  <c r="M68" i="14"/>
  <c r="L68" i="14"/>
  <c r="K68" i="14"/>
  <c r="J68" i="14"/>
  <c r="I68" i="14"/>
  <c r="H68" i="14"/>
  <c r="G68" i="14"/>
  <c r="F68" i="14"/>
  <c r="E68" i="14"/>
  <c r="P87" i="8"/>
  <c r="O87" i="8"/>
  <c r="N87" i="8"/>
  <c r="M87" i="8"/>
  <c r="L87" i="8"/>
  <c r="K87" i="8"/>
  <c r="J87" i="8"/>
  <c r="I87" i="8"/>
  <c r="H87" i="8"/>
  <c r="G87" i="8"/>
  <c r="F87" i="8"/>
  <c r="E87" i="8"/>
  <c r="R68" i="8"/>
  <c r="P68" i="8"/>
  <c r="O68" i="8"/>
  <c r="N68" i="8"/>
  <c r="M68" i="8"/>
  <c r="L68" i="8"/>
  <c r="K68" i="8"/>
  <c r="J68" i="8"/>
  <c r="I68" i="8"/>
  <c r="H68" i="8"/>
  <c r="G68" i="8"/>
  <c r="F68" i="8"/>
  <c r="E68" i="8"/>
  <c r="R43" i="14" l="1"/>
  <c r="P43" i="14"/>
  <c r="O43" i="14"/>
  <c r="N43" i="14"/>
  <c r="M43" i="14"/>
  <c r="L43" i="14"/>
  <c r="K43" i="14"/>
  <c r="J43" i="14"/>
  <c r="I43" i="14"/>
  <c r="H43" i="14"/>
  <c r="G43" i="14"/>
  <c r="F43" i="14"/>
  <c r="E43" i="14"/>
  <c r="R24" i="14"/>
  <c r="P24" i="14"/>
  <c r="O24" i="14"/>
  <c r="N24" i="14"/>
  <c r="M24" i="14"/>
  <c r="L24" i="14"/>
  <c r="K24" i="14"/>
  <c r="J24" i="14"/>
  <c r="I24" i="14"/>
  <c r="H24" i="14"/>
  <c r="G24" i="14"/>
  <c r="F24" i="14"/>
  <c r="E24" i="14"/>
  <c r="C12" i="3"/>
  <c r="M3" i="3"/>
  <c r="J3" i="3"/>
  <c r="P2" i="3"/>
  <c r="B3" i="3" l="1"/>
  <c r="B2" i="3"/>
  <c r="P9" i="1"/>
  <c r="P9" i="15" s="1"/>
  <c r="M3" i="1"/>
  <c r="J3" i="1"/>
  <c r="P2" i="1"/>
  <c r="R14" i="3"/>
  <c r="R13" i="3"/>
  <c r="K13" i="3"/>
  <c r="K14" i="1"/>
  <c r="K13" i="1"/>
  <c r="R13" i="1"/>
  <c r="R14" i="1"/>
  <c r="R24" i="8" l="1"/>
  <c r="R43" i="8"/>
  <c r="U21" i="3"/>
  <c r="U22" i="3"/>
  <c r="U23" i="3"/>
  <c r="U24" i="3"/>
  <c r="U25" i="3"/>
  <c r="U26" i="3"/>
  <c r="U27" i="3"/>
  <c r="U28" i="3"/>
  <c r="U29" i="3"/>
  <c r="U30" i="3"/>
  <c r="U32" i="3"/>
  <c r="U33" i="3"/>
  <c r="I33" i="15" s="1"/>
  <c r="U20" i="3"/>
  <c r="U21" i="1"/>
  <c r="E21" i="15" s="1"/>
  <c r="U22" i="1"/>
  <c r="E22" i="15" s="1"/>
  <c r="U23" i="1"/>
  <c r="E23" i="15" s="1"/>
  <c r="U24" i="1"/>
  <c r="E24" i="15" s="1"/>
  <c r="U25" i="1"/>
  <c r="E25" i="15" s="1"/>
  <c r="U26" i="1"/>
  <c r="E26" i="15" s="1"/>
  <c r="U27" i="1"/>
  <c r="E27" i="15" s="1"/>
  <c r="U28" i="1"/>
  <c r="E28" i="15" s="1"/>
  <c r="U29" i="1"/>
  <c r="E29" i="15" s="1"/>
  <c r="U30" i="1"/>
  <c r="E30" i="15" s="1"/>
  <c r="U32" i="1"/>
  <c r="E32" i="15" s="1"/>
  <c r="E33" i="15"/>
  <c r="E20" i="15"/>
  <c r="I32" i="15" l="1"/>
  <c r="I30" i="15"/>
  <c r="I29" i="15"/>
  <c r="I28" i="15"/>
  <c r="I27" i="15"/>
  <c r="I26" i="15"/>
  <c r="I25" i="15"/>
  <c r="I24" i="15"/>
  <c r="I23" i="15"/>
  <c r="I22" i="15"/>
  <c r="I21" i="15"/>
  <c r="I20" i="15"/>
  <c r="C12" i="1"/>
  <c r="P9" i="3"/>
  <c r="K9" i="3"/>
  <c r="K9" i="1"/>
  <c r="K9" i="15" s="1"/>
  <c r="C9" i="3"/>
  <c r="C9" i="1"/>
  <c r="C9" i="15" s="1"/>
  <c r="K6" i="3"/>
  <c r="K6" i="1"/>
  <c r="K6" i="15" s="1"/>
  <c r="C6" i="3"/>
  <c r="C6" i="1"/>
  <c r="C6" i="15" s="1"/>
  <c r="B3" i="1"/>
  <c r="B3" i="15" s="1"/>
  <c r="B2" i="1"/>
  <c r="B2" i="15" s="1"/>
  <c r="M10" i="11" l="1"/>
  <c r="P43" i="8" l="1"/>
  <c r="O43" i="8"/>
  <c r="N43" i="8"/>
  <c r="M43" i="8"/>
  <c r="L43" i="8"/>
  <c r="K43" i="8"/>
  <c r="J43" i="8"/>
  <c r="I43" i="8"/>
  <c r="H43" i="8"/>
  <c r="G43" i="8"/>
  <c r="F43" i="8"/>
  <c r="E43" i="8"/>
  <c r="F24" i="8"/>
  <c r="G24" i="8"/>
  <c r="H24" i="8"/>
  <c r="I24" i="8"/>
  <c r="J24" i="8"/>
  <c r="K24" i="8"/>
  <c r="L24" i="8"/>
  <c r="M24" i="8"/>
  <c r="N24" i="8"/>
  <c r="O24" i="8"/>
  <c r="P24" i="8"/>
  <c r="AB16" i="11" l="1"/>
  <c r="AB17" i="11" s="1"/>
  <c r="AB15" i="11"/>
  <c r="AB14" i="11"/>
  <c r="AB12" i="11"/>
  <c r="AB13" i="11" s="1"/>
  <c r="AB11" i="11"/>
  <c r="AB10" i="11"/>
  <c r="M16" i="11"/>
  <c r="M17" i="11" s="1"/>
  <c r="M15" i="11"/>
  <c r="M14" i="11"/>
  <c r="M12" i="11"/>
  <c r="M13" i="11" s="1"/>
  <c r="M11" i="11"/>
</calcChain>
</file>

<file path=xl/sharedStrings.xml><?xml version="1.0" encoding="utf-8"?>
<sst xmlns="http://schemas.openxmlformats.org/spreadsheetml/2006/main" count="792" uniqueCount="331">
  <si>
    <t>Site Name:</t>
  </si>
  <si>
    <t>Site Location:</t>
  </si>
  <si>
    <t>Cleanup Program:</t>
  </si>
  <si>
    <t>Unit Name:</t>
  </si>
  <si>
    <t>Core
Element</t>
  </si>
  <si>
    <t>Metric</t>
  </si>
  <si>
    <t>Unit of Measure</t>
  </si>
  <si>
    <t>Jan</t>
  </si>
  <si>
    <t>Feb</t>
  </si>
  <si>
    <t>Mar</t>
  </si>
  <si>
    <t>Apr</t>
  </si>
  <si>
    <t>May</t>
  </si>
  <si>
    <t>Jun</t>
  </si>
  <si>
    <t>Jul</t>
  </si>
  <si>
    <t>Aug</t>
  </si>
  <si>
    <t>Sep</t>
  </si>
  <si>
    <t>Oct</t>
  </si>
  <si>
    <t xml:space="preserve">Nov </t>
  </si>
  <si>
    <t>Dec</t>
  </si>
  <si>
    <t>Materials</t>
  </si>
  <si>
    <t>Tons</t>
  </si>
  <si>
    <t>Waste</t>
  </si>
  <si>
    <t>Water</t>
  </si>
  <si>
    <t>MG</t>
  </si>
  <si>
    <t>Energy</t>
  </si>
  <si>
    <t>MWh</t>
  </si>
  <si>
    <t>Gallons</t>
  </si>
  <si>
    <t>Diesel used for transportation</t>
  </si>
  <si>
    <t>Gasoline used for transportation</t>
  </si>
  <si>
    <t>Refined Materials:</t>
  </si>
  <si>
    <t>Unrefined Materials:</t>
  </si>
  <si>
    <t>Hazardous Waste:</t>
  </si>
  <si>
    <t>Non-Hazardous Waste:</t>
  </si>
  <si>
    <t>Water:</t>
  </si>
  <si>
    <t>Grid Electricity:</t>
  </si>
  <si>
    <t>Fuel Used for
Transportation:</t>
  </si>
  <si>
    <t>Other Notes:</t>
  </si>
  <si>
    <t>1) Refined Materials</t>
  </si>
  <si>
    <t>2) Unrefined Materials</t>
  </si>
  <si>
    <t>7) Fuel Used for Transportation</t>
  </si>
  <si>
    <t>3) Hazardous Waste and Non-Hazardous Waste</t>
  </si>
  <si>
    <t>4) Water</t>
  </si>
  <si>
    <t>Description of Site and Cleanup Activities</t>
  </si>
  <si>
    <t>Description of Site:</t>
  </si>
  <si>
    <t>Cleanup Activities:</t>
  </si>
  <si>
    <t>Description of Units and Cleanup Phase for these Metrics</t>
  </si>
  <si>
    <t>Description of Unit:</t>
  </si>
  <si>
    <t>Phase of Cleanup:</t>
  </si>
  <si>
    <t>Notes on Data Collection</t>
  </si>
  <si>
    <t>Data Collection:</t>
  </si>
  <si>
    <t>Source of Input Data</t>
  </si>
  <si>
    <t>Greener Cleanup Metrics - Resources Used</t>
  </si>
  <si>
    <t>Greener Cleanup Metrics - Resources Conserved</t>
  </si>
  <si>
    <t>RESOURCES CONSERVED</t>
  </si>
  <si>
    <t>RESOURCES USED</t>
  </si>
  <si>
    <t>Resources Used</t>
  </si>
  <si>
    <t>Resources Conserved</t>
  </si>
  <si>
    <t>Comments About Results</t>
  </si>
  <si>
    <t>SUMMARY FOR TOTALS</t>
  </si>
  <si>
    <t>Greener Cleanup Metrics - Site Information</t>
  </si>
  <si>
    <t>Well Details - 1</t>
  </si>
  <si>
    <t>Well Details - 2</t>
  </si>
  <si>
    <t>Type of Well</t>
  </si>
  <si>
    <t>Casing Material</t>
  </si>
  <si>
    <t>Pounds</t>
  </si>
  <si>
    <t>Well Casing Material</t>
  </si>
  <si>
    <t>Screen Material</t>
  </si>
  <si>
    <t>Grout for Annulus (Cement)</t>
  </si>
  <si>
    <t>Water for Annulus (to mix cement)</t>
  </si>
  <si>
    <t>Screen Length</t>
  </si>
  <si>
    <t>Sand Pack Material (Gravel/Sand)</t>
  </si>
  <si>
    <t>Well Casing Diameter in Inches</t>
  </si>
  <si>
    <t>Soil Cuttings for Disposal</t>
  </si>
  <si>
    <t>Stick-up Height in Feet (if applicable)</t>
  </si>
  <si>
    <t>Grout to Abandon Well(s)</t>
  </si>
  <si>
    <t>Number of Wells</t>
  </si>
  <si>
    <t>Water for Grout to Abandon Well(s)</t>
  </si>
  <si>
    <t>Well Construction Material Factors</t>
  </si>
  <si>
    <t>Pounds per Foot of Well Length</t>
  </si>
  <si>
    <t>Well Diameter</t>
  </si>
  <si>
    <t>SCH 40 PVC Casing</t>
  </si>
  <si>
    <t>SCH 80 PVC Casing</t>
  </si>
  <si>
    <t>SCH 40 Steel Casing</t>
  </si>
  <si>
    <t>SCH 80 Steel Casing</t>
  </si>
  <si>
    <t>USER DEFINED Casing</t>
  </si>
  <si>
    <t>Grout for Annulus</t>
  </si>
  <si>
    <t>Grout to Abandon Well</t>
  </si>
  <si>
    <t>Sand for Annulus</t>
  </si>
  <si>
    <t>Drill Cuttings for Disposal</t>
  </si>
  <si>
    <t>2-inch</t>
  </si>
  <si>
    <t>4-inch</t>
  </si>
  <si>
    <t>6-inch</t>
  </si>
  <si>
    <t>8-inch</t>
  </si>
  <si>
    <t>10-inch</t>
  </si>
  <si>
    <t>12-inch</t>
  </si>
  <si>
    <t>Source: Most of the information in the above table is from EPA's "Methodology for Understanding and Reducing a Project's Environmental Footprint," February 2012.  Additional material weight factors for Schedule 80 PVC, Schedule 40 Steel, and Schedule 80 Steel, are from "Groundwater and Wells, Second Edition", by Johnson Filtration Systems Inc., 1986.</t>
  </si>
  <si>
    <t>Total Depth of Well in Feet
(from ground surface to bottom of well, including screen)</t>
  </si>
  <si>
    <t>Energy Calculations</t>
  </si>
  <si>
    <t>Mode of Transportation</t>
  </si>
  <si>
    <t>Total Distance Traveled (miles)</t>
  </si>
  <si>
    <t>Total Gasoline Used for Transportation</t>
  </si>
  <si>
    <t>GASOLINE USED FOR TRANSPORTATION</t>
  </si>
  <si>
    <t>DIESEL USED FOR TRANSPORTATION</t>
  </si>
  <si>
    <t>Total Diesel Used for Transportation</t>
  </si>
  <si>
    <t>GASOLINE USED FOR EQUIPMENT OPERATION</t>
  </si>
  <si>
    <t>Equipment Used</t>
  </si>
  <si>
    <t>Total Gasoline Used for Equipment Operation</t>
  </si>
  <si>
    <t>Asphalt paver (150 HP)</t>
  </si>
  <si>
    <t>Backhoe (100 HP)</t>
  </si>
  <si>
    <t>Concrete paving machine (200 HP)</t>
  </si>
  <si>
    <t>Dozer - large (200 HP)</t>
  </si>
  <si>
    <t>Dozer - small (100 HP)</t>
  </si>
  <si>
    <t>Drilling - direct push (60 HP)</t>
  </si>
  <si>
    <t>Drilling - large rig (500 HP)</t>
  </si>
  <si>
    <t>Drilling - medium rig (150 HP)</t>
  </si>
  <si>
    <t>Dump truck (400 HP)</t>
  </si>
  <si>
    <t>Excavator - large (250 HP)</t>
  </si>
  <si>
    <t>Excavator - medium (175 HP)</t>
  </si>
  <si>
    <t>Excavator/hoe - small (75 HP)</t>
  </si>
  <si>
    <t>Generator - HP varies</t>
  </si>
  <si>
    <t>Grader (175 HP)</t>
  </si>
  <si>
    <t>Grout pump (20 HP)</t>
  </si>
  <si>
    <t>Hydroseeder (20 HP)</t>
  </si>
  <si>
    <t>Integrated tool carrier (100 HP)</t>
  </si>
  <si>
    <t>Loader (200 HP)</t>
  </si>
  <si>
    <t>Loader - small (75 HP)</t>
  </si>
  <si>
    <t>Mobile laboratory (25 HP)</t>
  </si>
  <si>
    <t>Mowers (5 HP)</t>
  </si>
  <si>
    <t>Riding trencher (55 HP)</t>
  </si>
  <si>
    <t>Roller (100 HP)</t>
  </si>
  <si>
    <t>Rotary-screw air compressor - 250 cfm (60 HP)</t>
  </si>
  <si>
    <t>Skid-steer - small (60 HP)</t>
  </si>
  <si>
    <t>Telescopic handler (60 HP)</t>
  </si>
  <si>
    <t>Tractor mower (25 HP)</t>
  </si>
  <si>
    <t>Water truck (400 HP)</t>
  </si>
  <si>
    <t>DIESEL USED FOR EQUIPMENT OPERATION</t>
  </si>
  <si>
    <t>Total Diesel Used for Equipment Operation</t>
  </si>
  <si>
    <t>Hours Operated (hr)</t>
  </si>
  <si>
    <t>ELECTRICITY USED FOR EQUIPMENT OPERATION</t>
  </si>
  <si>
    <t>Total Electricity Used for Equipment Operation</t>
  </si>
  <si>
    <t>Fuel Efficiency
(mpg)</t>
  </si>
  <si>
    <t>Fuel Efficiency 
(mpg)</t>
  </si>
  <si>
    <t>Date of Data Collection:</t>
  </si>
  <si>
    <t>Overview</t>
  </si>
  <si>
    <t>Instructions</t>
  </si>
  <si>
    <t>1) Collecting the Greener Cleanup Metrics</t>
  </si>
  <si>
    <t>1) Units of Measure</t>
  </si>
  <si>
    <t>Site Contact Person</t>
  </si>
  <si>
    <t>Name:</t>
  </si>
  <si>
    <t>Contact Information:</t>
  </si>
  <si>
    <t>EPA Contact Person</t>
  </si>
  <si>
    <t>City or Locale</t>
  </si>
  <si>
    <t>State</t>
  </si>
  <si>
    <r>
      <t xml:space="preserve">Timeframe for Data </t>
    </r>
    <r>
      <rPr>
        <b/>
        <sz val="12"/>
        <color theme="1"/>
        <rFont val="Calibri"/>
        <family val="2"/>
        <scheme val="minor"/>
      </rPr>
      <t>---&gt;</t>
    </r>
  </si>
  <si>
    <t>Inputs on a Monthly Basis</t>
  </si>
  <si>
    <t>Inputs on a Non-Monthly Basis</t>
  </si>
  <si>
    <t>Total Resources Used</t>
  </si>
  <si>
    <t>Total Resources Conserved</t>
  </si>
  <si>
    <t>Materials Calculations</t>
  </si>
  <si>
    <t>Waste Calculations</t>
  </si>
  <si>
    <t>Calculations for Materials Used</t>
  </si>
  <si>
    <t>Calculations for Materials Conserved</t>
  </si>
  <si>
    <t>Calculations for Waste Generated</t>
  </si>
  <si>
    <t>Refined materials used</t>
  </si>
  <si>
    <t>Unrefined materials used</t>
  </si>
  <si>
    <t>Hazardous waste generated</t>
  </si>
  <si>
    <t>Public water used</t>
  </si>
  <si>
    <t>Grid electricity used</t>
  </si>
  <si>
    <t>Diesel used for equipment</t>
  </si>
  <si>
    <t>Refined materials conserved</t>
  </si>
  <si>
    <t>Unrefined materials conserved</t>
  </si>
  <si>
    <t>Hazardous waste generation avoided</t>
  </si>
  <si>
    <t>Non-hazardous waste generation avoided</t>
  </si>
  <si>
    <t>Public water conserved</t>
  </si>
  <si>
    <t>Groundwater conserved</t>
  </si>
  <si>
    <t>Wastewater generation avoided</t>
  </si>
  <si>
    <t>Grid electricity conserved</t>
  </si>
  <si>
    <t>Diesel for equipment conserved</t>
  </si>
  <si>
    <t>Diesel for transportation conserved</t>
  </si>
  <si>
    <t>Gasoline for transportation conserved</t>
  </si>
  <si>
    <t>Refined materials</t>
  </si>
  <si>
    <t>Unrefined materials</t>
  </si>
  <si>
    <t>Hazardous waste generation</t>
  </si>
  <si>
    <t>Non-hazardous waste generation</t>
  </si>
  <si>
    <t>Public water</t>
  </si>
  <si>
    <t>Groundwater</t>
  </si>
  <si>
    <t>Wastewater generation</t>
  </si>
  <si>
    <t>Grid electricity</t>
  </si>
  <si>
    <t>Diesel for equipment</t>
  </si>
  <si>
    <t>Diesel for transportation</t>
  </si>
  <si>
    <t>Gasoline for transportation</t>
  </si>
  <si>
    <t>Total Refined Materials Used (Tons)</t>
  </si>
  <si>
    <t>Total Unrefined Materials Used (Tons)</t>
  </si>
  <si>
    <t>Total Refined Materials Conserved (Tons)</t>
  </si>
  <si>
    <t>Total Unrefined Materials Conserved (Tons)</t>
  </si>
  <si>
    <t>Total Hazardous Waste Generated (Tons)</t>
  </si>
  <si>
    <t>Total Non-hazardous Waste Generated (Tons)</t>
  </si>
  <si>
    <t>Total Hazardous Waste Generation Avoided (Tons)</t>
  </si>
  <si>
    <t>Total Non-hazardous Waste Generation Avoided (Tons)</t>
  </si>
  <si>
    <t>Equipment types are available with various engine sizes. Site-specific sizes should be used when known. The above "representative horsepowers" are provided as a general guide in the absence of specific information.</t>
  </si>
  <si>
    <t>(3) Calculation uses Equipment Load Factor of 75% to represent a motor that is running fairly efficiently, and a Brake Specific Fuel Consumption (BSFC) value of 0.05 HP-hr.</t>
  </si>
  <si>
    <t>Notes:</t>
  </si>
  <si>
    <r>
      <t>Equipment Horsepower</t>
    </r>
    <r>
      <rPr>
        <b/>
        <vertAlign val="superscript"/>
        <sz val="10"/>
        <rFont val="Calibri"/>
        <family val="2"/>
        <scheme val="minor"/>
      </rPr>
      <t xml:space="preserve"> (1)</t>
    </r>
    <r>
      <rPr>
        <b/>
        <sz val="10"/>
        <rFont val="Calibri"/>
        <family val="2"/>
        <scheme val="minor"/>
      </rPr>
      <t xml:space="preserve">
(HP)</t>
    </r>
  </si>
  <si>
    <r>
      <t>Diesel Used</t>
    </r>
    <r>
      <rPr>
        <b/>
        <vertAlign val="superscript"/>
        <sz val="10"/>
        <rFont val="Calibri"/>
        <family val="2"/>
        <scheme val="minor"/>
      </rPr>
      <t xml:space="preserve"> (3)</t>
    </r>
    <r>
      <rPr>
        <b/>
        <sz val="10"/>
        <rFont val="Calibri"/>
        <family val="2"/>
        <scheme val="minor"/>
      </rPr>
      <t xml:space="preserve"> 
(gal)</t>
    </r>
  </si>
  <si>
    <t>Greener Cleanup Metrics - Summary Table</t>
  </si>
  <si>
    <t>Groundwater used</t>
  </si>
  <si>
    <t>Wastewater generated</t>
  </si>
  <si>
    <t>Calculations for Waste Generation Avoided</t>
  </si>
  <si>
    <t>2) Site Information</t>
  </si>
  <si>
    <t>Gasoline used for equipment</t>
  </si>
  <si>
    <t>Gasoline for equipment conserved</t>
  </si>
  <si>
    <t>Gasoline for equipment</t>
  </si>
  <si>
    <t>Greener Cleanup Metrics Workbook</t>
  </si>
  <si>
    <t>Purpose and Background</t>
  </si>
  <si>
    <t>Description of Workbook Metrics</t>
  </si>
  <si>
    <t>Who May Use the Workbook</t>
  </si>
  <si>
    <t xml:space="preserve">• To learn about implementing the Principles for Greener Cleanups, view EPA information at www.epa.gov/greenercleanups. </t>
  </si>
  <si>
    <t xml:space="preserve">• Questions about the workbook or greener cleanup metrics may be forwarded to the appropriate Superfund Green Remediation Regional Coordinator, as listed at www.epa.gov/superfund/superfund-green-remediation-regional-coordinators. </t>
  </si>
  <si>
    <t>• To access technical information and project profiles about green remediation, visit www.clu-in.org/greenremediation/.</t>
  </si>
  <si>
    <t>• Suggestions for improving the workbook may be forwarded to Engineering Forum member Hilary Thornton, EPA Region 4 (thornton.hilary@epa.gov).</t>
  </si>
  <si>
    <t>The Greener Cleanup Metrics Workbook does not represent EPA guidance or requirements nor is its use required by EPA. EPA is making the workbook available to the public as a means of disseminating useful information about environmental footprint analysis applying to contaminated site cleanups. The Agency is not responsible for adaptation of this workbook model by other organizations or associated analytical results.</t>
  </si>
  <si>
    <t>Getting Started</t>
  </si>
  <si>
    <t xml:space="preserve">General </t>
  </si>
  <si>
    <t>How the Metrics May Be Used</t>
  </si>
  <si>
    <t xml:space="preserve">• An overview of the metrics, related "Q&amp;As," and a downloadable form of the workbook are available at https://clu-in.org/greenremediation/greenercleanupmetrics. Any refinement or revision of the metrics set or workbook will be made available at this Web location. </t>
  </si>
  <si>
    <t xml:space="preserve">• EPA's SEFA tool and supporting methodology report are available at www.clu-in.org/greenremediation/SEFA. </t>
  </si>
  <si>
    <t>Notes on Inputs</t>
  </si>
  <si>
    <t>3) Reporting "Resources Used" and "Resources Conserved"</t>
  </si>
  <si>
    <t>5) Grid Electricity Used Onsite</t>
  </si>
  <si>
    <t>Separately report diesel and gasoline used in vehicles for offsite transportation, such as trucks hauling materials and waste to and from the site and vehicles transporting personnel to and from the site.</t>
  </si>
  <si>
    <t xml:space="preserve">2) Retention of Supporting Information </t>
  </si>
  <si>
    <t>Additional Notes &amp; Calculations</t>
  </si>
  <si>
    <t>3) Formatting</t>
  </si>
  <si>
    <t>6) Fuel Used for Onsite Equipment</t>
  </si>
  <si>
    <t>See the "Instructions" tab for general information and specific explanations about these metrics.</t>
  </si>
  <si>
    <t>Description of Units and Cleanup Phase for These Metrics</t>
  </si>
  <si>
    <t>Fuel Used
Onsite:</t>
  </si>
  <si>
    <t xml:space="preserve">See the "Instructions" tab for general information and specific explanations about these metrics. </t>
  </si>
  <si>
    <t>Notes on Inputs for Resources Used</t>
  </si>
  <si>
    <t>Notes on Inputs for Resources Conserved</t>
  </si>
  <si>
    <t>(2) Calculation uses Equipment Load Factor of 75% and Equipment Efficiency of 75% to represent a motor that is running fairly efficiently.</t>
  </si>
  <si>
    <t>Wood chipper - small industrial (75 hp)</t>
  </si>
  <si>
    <t>Wood chipper - large industrial (275 hp)</t>
  </si>
  <si>
    <t>Class 3 medium-duty diesel truck:  13 mpg</t>
  </si>
  <si>
    <t>Class 4 medium-duty diesel truck: 10 mpg</t>
  </si>
  <si>
    <t>Class 5 and 6 medium-duty diesel truck: 8 mpg</t>
  </si>
  <si>
    <t>Class 7 heavy-duty and Class 8 special-duty diesel truck: 6 mpg</t>
  </si>
  <si>
    <t xml:space="preserve">Estimated fuel economies of specific light-duty trucks, vans, sport utility vehicles and cars may be searched at https://www.fueleconomy.gov/.  </t>
  </si>
  <si>
    <r>
      <rPr>
        <b/>
        <u/>
        <sz val="11"/>
        <color theme="1"/>
        <rFont val="Calibri"/>
        <family val="2"/>
        <scheme val="minor"/>
      </rPr>
      <t>REFERENCE TABLE 1</t>
    </r>
    <r>
      <rPr>
        <b/>
        <sz val="11"/>
        <color theme="1"/>
        <rFont val="Calibri"/>
        <family val="2"/>
        <scheme val="minor"/>
      </rPr>
      <t xml:space="preserve">
EQUIPMENT TYPE AND REPRESENTATIVE HORSEPOWER </t>
    </r>
  </si>
  <si>
    <r>
      <rPr>
        <b/>
        <u/>
        <sz val="11"/>
        <color theme="1"/>
        <rFont val="Calibri"/>
        <family val="2"/>
        <scheme val="minor"/>
      </rPr>
      <t>REFERENCE TABLE 2</t>
    </r>
    <r>
      <rPr>
        <b/>
        <sz val="11"/>
        <color theme="1"/>
        <rFont val="Calibri"/>
        <family val="2"/>
        <scheme val="minor"/>
      </rPr>
      <t xml:space="preserve">
TYPICAL FUEL ECONOMIES OF UNLOADED VEHICLES</t>
    </r>
  </si>
  <si>
    <t xml:space="preserve">The above table is designed to detail electricity used by individual equipment pieces or integrated systems for which electricity usage is typically gauged in kWh units. Convert the calculated total electricity to a unit of MWh when entering the amount in the "Resources" tabs.        </t>
  </si>
  <si>
    <t xml:space="preserve">Information in this worksheet is based on data in EPA's Spreadsheets for Environmental Footprint Analysis (SEFA). </t>
  </si>
  <si>
    <t>(1) See Reference Table 1 for Equipment Type and Representative Horsepower.</t>
  </si>
  <si>
    <r>
      <t>Electricity
Used</t>
    </r>
    <r>
      <rPr>
        <b/>
        <vertAlign val="superscript"/>
        <sz val="10"/>
        <rFont val="Calibri"/>
        <family val="2"/>
        <scheme val="minor"/>
      </rPr>
      <t xml:space="preserve"> (2) </t>
    </r>
    <r>
      <rPr>
        <b/>
        <sz val="10"/>
        <rFont val="Calibri"/>
        <family val="2"/>
        <scheme val="minor"/>
      </rPr>
      <t xml:space="preserve">
(KWh)</t>
    </r>
  </si>
  <si>
    <r>
      <t xml:space="preserve">Diesel Used </t>
    </r>
    <r>
      <rPr>
        <b/>
        <vertAlign val="superscript"/>
        <sz val="10"/>
        <rFont val="Calibri"/>
        <family val="2"/>
        <scheme val="minor"/>
      </rPr>
      <t>(4)</t>
    </r>
    <r>
      <rPr>
        <b/>
        <sz val="10"/>
        <rFont val="Calibri"/>
        <family val="2"/>
        <scheme val="minor"/>
      </rPr>
      <t xml:space="preserve">
(gal)</t>
    </r>
  </si>
  <si>
    <r>
      <t>Gasoline Used</t>
    </r>
    <r>
      <rPr>
        <b/>
        <vertAlign val="superscript"/>
        <sz val="10"/>
        <rFont val="Calibri"/>
        <family val="2"/>
        <scheme val="minor"/>
      </rPr>
      <t xml:space="preserve"> (5)</t>
    </r>
    <r>
      <rPr>
        <b/>
        <sz val="10"/>
        <rFont val="Calibri"/>
        <family val="2"/>
        <scheme val="minor"/>
      </rPr>
      <t xml:space="preserve"> 
(gal)</t>
    </r>
  </si>
  <si>
    <t>(5) Calculation uses Equipment Load Factor of 75% to represent a motor that is running fairly efficiently, and a Brake Specific Fuel Consumption (BSFC) value of 0.056 HP-hr.</t>
  </si>
  <si>
    <t>(4) See Reference Table 2 for Typical Fuel Economies of Unloaded Vehicles.</t>
  </si>
  <si>
    <r>
      <t xml:space="preserve">Gasoline Used </t>
    </r>
    <r>
      <rPr>
        <b/>
        <vertAlign val="superscript"/>
        <sz val="10"/>
        <rFont val="Calibri"/>
        <family val="2"/>
        <scheme val="minor"/>
      </rPr>
      <t>(4)</t>
    </r>
    <r>
      <rPr>
        <b/>
        <sz val="10"/>
        <rFont val="Calibri"/>
        <family val="2"/>
        <scheme val="minor"/>
      </rPr>
      <t xml:space="preserve">
(gal)</t>
    </r>
  </si>
  <si>
    <t>Resources Required - 1</t>
  </si>
  <si>
    <t>Resources Required - 2</t>
  </si>
  <si>
    <t>Web Resources:</t>
  </si>
  <si>
    <t>Points of Contact:</t>
  </si>
  <si>
    <t>Input for the workbook is based on information typically existing in site documentation such as monthly progress reports or routine materials such as utility invoices and shipping manifests. In some cases, the input may be based on estimates provided by site personnel. Input may be assembled to reflect monthly, annual, or tailored intervals such as the duration of site investigation or remedy construction. 
The workbook allows users to decide whether to report the metrics in terms of "Resources Used," of "Resources Conserved," or through both terminologies. This decision may be based on project aspects such as the type of remediation technology deployed or the type of site contamination addressed. See the Instructions tab for related definitions and recommendations.</t>
  </si>
  <si>
    <t>• Information about using the consensus-based ASTM Standard Guide for Greener Cleanups to identify, prioritize, select, and implement BMPs is available at www.epa.gov/greenercleanups/greener-cleanup-consensus-standard-initiative.</t>
  </si>
  <si>
    <t>Note to EPA Project Managers: EPA project managers requesting cleanup service contractors to compile and report greener cleanup metrics for one or more sites or areas are asked to include such specification in contract statements of work and relevant sections and to determine a reasonable level of effort for metrics reporting. Relevant contracts include those covering work to be performed by the U.S. Army Corps of Engineers. EPA project managers may consider adding greener cleanup metrics-related language to enforcement agreements with responsible parties. 
Each EPA regional office may use a metrics-reporting approach tailored to meet particular regional processes or needs. To maintain consistency, EPA project managers are asked to consult with regional personnel such as project officers and site attorneys before initiating compilation of the metrics. Assistance also is available from Superfund Green Remediation Regional Coordinators (see "For More Information" above).</t>
  </si>
  <si>
    <t xml:space="preserve">The U.S. Environmental Protection Agency (EPA) developed the Greener Cleanup Metrics Workbook as a tool for documenting and reporting metrics addressing the core elements of greener cleanups, as outlined in EPA's Principles for Greener Cleanups. The principles apply to projects conducted under Superfund, RCRA or brownfield programs or through voluntary initiatives. Quantitative information gained by using the workbook can help cleanup stakeholders understand the environmental footprint of site-specific cleanup activities and subsequently identify best management practices (BMPs) to reduce particular portions of the footprint. Information about implemented or planned BMPs is typically documented in accompanying project records. 
The workbook was developed by the Greener Cleanups Subgroup of EPA’s Engineering Forum to provide a consistent approach for collecting footprint metrics across U.S. regions and EPA cleanup programs. Prior to release, the workbook was pilot-tested by EPA's Office of Research and Development. Use of the workbook by EPA regional offices for particular programs or sites is optional. </t>
  </si>
  <si>
    <t xml:space="preserve">• To learn about BMPs, view EPA's series of green remediation BMP fact sheets; an overview and links to each fact sheet are available at www.clu-in.org/greenremediation/docs/GR_BMP_factsheet_overview.pdf. </t>
  </si>
  <si>
    <t xml:space="preserve">Standardizing and Formatting </t>
  </si>
  <si>
    <t>4) Timeframes for Metrics Reporting</t>
  </si>
  <si>
    <t xml:space="preserve">Public water refers to potable water provided by a municipal water district. Groundwater refers to groundwater extracted at the site for purposes such as a sediment dewatering, ex situ treatment operations, or routine equipment rinsing. "Other water" used at the site encompasses sources such as stormwater runoff, surface water from lakes or streams, or reclaimed water. For wastewater discharged offsite, note whether it is discharged to a publicly owned treatment works (POTW) or directly to surface waters. </t>
  </si>
  <si>
    <t xml:space="preserve">Onsite equipment such as excavators, drill rigs, dump trucks, and power generators typically use diesel fuel. If other fuels are used for onsite equipment, report this separately as "other fuels." </t>
  </si>
  <si>
    <t>Notes on Electricity Source(s)</t>
  </si>
  <si>
    <t xml:space="preserve">The workbook captures metrics concerning materials, water, and energy that are used and the waste that is generated during a given cleanup project. The metrics focus on activities directly related to the cleanup, such as constructing monitoring wells or transporting materials and personnel to and from the site. The metrics are designed to help the user gain a general understanding of the magnitude of resources or waste involved in cleanup through relatively quick and easy data collection. 
This set of metrics does not consider the lifecycles of materials, water, and energy required for supporting offsite activities. Due to the significant variations and complexities of regional air quality standards and goals, the metrics do not address the generation of greenhouse gases and other air emissions. Parties wishing to conduct a detailed footprint analysis involving such metrics are encouraged to use EPA's Spreadsheets for Environmental Footprint Analysis (SEFA) Excel-based tool and supporting "Methodology for Understanding and Reducing a Project's Environmental Footprint." Parties wishing to quantify the environmental footprint associated with the "land and ecosystems," as another core element of greener cleanups, are encouraged to use metrics based on local or regional conditions and priorities. </t>
  </si>
  <si>
    <t xml:space="preserve">The workbook is designed for use by cleanup project or program managers. Other decisionmakers at federal, state, or local agencies also may gain useful information through use of the workbook. Depending on factors such as site complexity, project managers might request involved cleanup service contractors or responsible parties to collect the needed information and use the workbook to report the metrics. </t>
  </si>
  <si>
    <t>The manner in which project managers and other decisionmakers might report the metrics or otherwise use the workbook varies. EPA uses the metrics to: 
• Measure progress in reducing material, energy, and water use over time at any given site.
• Frame and prioritize potential BMPs that could help reduce material, energy, and water use at a given site. 
• Measure progress in meeting certain goals of the Agency's Superfund, RCRA Corrective Action, and Brownfields Programs. 
• Evaluate implementation of EPA regional policies on greener cleanups.
• Identify site-specific examples of successful strategies to reduce the environmental footprint of cleanup activities. 
The metrics might be reported in reports, memoranda, or other documentation through language such as: 
• At Site X, a 10% decrease in grid electricity use was achieved through remediation system optimization last year.
• At Site Y, onsite use of public water for remediation purposes has declined to 30,000 gallons per month, due to installation of a stormwater collection and reuse system. 
• In EPA Region Z, a 20% decrease in the volume of materials was achieved at ten Superfund sites over the past two years, due to in-house project management training about onsite reuse of demolition materials.</t>
  </si>
  <si>
    <r>
      <t xml:space="preserve">For More Information </t>
    </r>
    <r>
      <rPr>
        <sz val="13"/>
        <color theme="9" tint="-0.499984740745262"/>
        <rFont val="Calibri"/>
        <family val="2"/>
        <scheme val="minor"/>
      </rPr>
      <t xml:space="preserve">(click on the applicable cell to link to a website) </t>
    </r>
  </si>
  <si>
    <t>Transfer totals in Row 24 to "Resources Used" tab.</t>
  </si>
  <si>
    <t>Transfer totals in Row 43 to "Resources Used" tab.</t>
  </si>
  <si>
    <t>Transfer totals in Row 68 to "Resources Conserved" tab.</t>
  </si>
  <si>
    <t>Transfer totals in Row 87 to "Resources Conserved" tab.</t>
  </si>
  <si>
    <r>
      <rPr>
        <b/>
        <i/>
        <sz val="11"/>
        <color theme="1"/>
        <rFont val="Calibri"/>
        <family val="2"/>
        <scheme val="minor"/>
      </rPr>
      <t xml:space="preserve">Notes on Calculations: 
</t>
    </r>
    <r>
      <rPr>
        <i/>
        <sz val="11"/>
        <color theme="1"/>
        <rFont val="Calibri"/>
        <family val="2"/>
        <scheme val="minor"/>
      </rPr>
      <t>- Calculation for screened pipe assumes that the weight of screened pipe is equal to weight of casing.
- Calculations for grout material, sand pack material, and soil cuttings for disposal assume annulus around casing has a diameter that is 4 inches larger than the casing.
- Grout values are for weight of unmixed cement, assuming 6 gallons of water is mixed with 94 pounds of neat cement with a blended density of 15 pounds per gallon (generally typical of engineering specifications).
- Drill cutting volume does not include drilling mud for mud rotary drilling.</t>
    </r>
  </si>
  <si>
    <t>Use this tool to calculate the amount of materials used and conserved.  This sheet is a calculator only and not linked to the "Resource" worksheets.  The user must manually enter
the results from the tables below into the appropriate "Resources" worksheet. Transfer totals in Rows 24 and 43 to "Resources Used" worksheet, and totals in Rows 68 and 87 to "Resources Conserved" worksheet. 
Duplicate this tab as needed for your inputs.</t>
  </si>
  <si>
    <t>Use this tool to calculate the amount of waste generated and avoided.  This sheet is a calculator only and not linked to the "Resource" worksheets.  The user must manually enter 
the results from the tables below into the appropriate "Resources" worksheet. Transfer totals in Rows 24 and 43 to "Resources Used" worksheet, and totals in Rows 68 and 87 to "Resources Conserved" worksheet. 
Duplicate this tab as needed for your inputs.</t>
  </si>
  <si>
    <t>Use this tool to calculate the amount of energy required.  This sheet is a calculator only and not linked to the "Resources" worksheets.  The user must manually enter
the results from the tables below into the appropriate "Resources" worksheet. This calculation worksheet is designed for one month of activity.  Make copies of this worksheet as needed for calculations for additional months.</t>
  </si>
  <si>
    <t>Refined Materials Used Onsite</t>
  </si>
  <si>
    <t>Unrefined Materials Used Onsite</t>
  </si>
  <si>
    <t>Refined Materials Conserved Onsite</t>
  </si>
  <si>
    <t>Unrefined Materials Conserved Onsite</t>
  </si>
  <si>
    <t>Hazardous Waste Generated Onsite</t>
  </si>
  <si>
    <t>Non-hazardous Waste Generated Onsite</t>
  </si>
  <si>
    <t>Hazardous Waste Generation Avoided Onsite</t>
  </si>
  <si>
    <t>Non-hazardous Waste Generation Avoided Onsite</t>
  </si>
  <si>
    <t>Version 1.0</t>
  </si>
  <si>
    <t>Greener Cleanup Metrics Workbook (Version 1.0)</t>
  </si>
  <si>
    <t>Version History</t>
  </si>
  <si>
    <t>Version</t>
  </si>
  <si>
    <t>October 2019</t>
  </si>
  <si>
    <t>Release Date</t>
  </si>
  <si>
    <t>Description</t>
  </si>
  <si>
    <t>original release</t>
  </si>
  <si>
    <t>1.0</t>
  </si>
  <si>
    <t>(variable)</t>
  </si>
  <si>
    <t>8) Other Energy</t>
  </si>
  <si>
    <t>Report other forms of energy for onsite activities or for transportation. This could include fuels such as natural gas for onsite heating or biodiesel and ethanol blends used in transportation. Units of measure will depend on the type of fuel reported.</t>
  </si>
  <si>
    <t xml:space="preserve">Non-hazardous waste generated </t>
  </si>
  <si>
    <t xml:space="preserve">Resource reporting requires the user to delineate the cleanup project boundaries in light of intended use of the metrics. The boundaries typically involve time parameters such as calendar quarters or an annual "snapshot;" the duration of a specific cleanup phase such as site characterization, remedy construction, or long-term remedy operation and maintenance; or a timeframe that captures "pre" and "post" conditions concerning a remedy modification. To provide such flexibility, the workbook provides the option to customize input frequency, which otherwise defaults to a 12-month period. </t>
  </si>
  <si>
    <t>Multiple Metrics - Wells Construction Worksheet - 2</t>
  </si>
  <si>
    <t>Multiple Metrics - Well Construction Worksheet 1</t>
  </si>
  <si>
    <r>
      <t>Note on USER DEFINED Casing:</t>
    </r>
    <r>
      <rPr>
        <i/>
        <sz val="11"/>
        <color theme="1"/>
        <rFont val="Calibri"/>
        <family val="2"/>
        <scheme val="minor"/>
      </rPr>
      <t xml:space="preserve">  The "USER DEFINED Casing" feature in this worksheet can be used to calculate the amount of material required for a well constructed of a material or size (schedule) other than the four options provided. To use this feature, select "USER DEFINED Casing" in the "Well Casing Material" drop-down menu in the “Well Details” table, then add the appropriate "pounds per foot of well length" factor to the “User Defined Casing” column of the “Well Construction Materials Factors” table, in the row that corresponds to the well diameter. The user must find or develop the unique "pounds per foot of well length" factor for the specific material, schedule, and diameter of pipe. The worksheet's calculator will use this factor to calculate "Casing Material" required and total "Screen Material" required.  </t>
    </r>
  </si>
  <si>
    <r>
      <t xml:space="preserve">Note on USER DEFINED Casing:  </t>
    </r>
    <r>
      <rPr>
        <i/>
        <sz val="11"/>
        <color theme="1"/>
        <rFont val="Calibri"/>
        <family val="2"/>
        <scheme val="minor"/>
      </rPr>
      <t xml:space="preserve">The "USER DEFINED Casing" feature in this worksheet can be used to calculate the amount of material required for a well constructed of a material or size (schedule) other than the four options provided. To use this feature, select "USER DEFINED Casing" in the "Well Casing Material" drop-down menu in the “Well Details” table, then add the appropriate "pounds per foot of well length" factor to the “User Defined Casing” column of the “Well Construction Materials Factors” table, in the row that corresponds to the well diameter. The user must find or develop the unique "pounds per foot of well length" factor for the specific material, schedule, and diameter of pipe. The worksheet's calculator will use this factor to calculate "Casing Material" required and total "Screen Material" required.  </t>
    </r>
  </si>
  <si>
    <t>Notes on Well Construction Worksheet 2:</t>
  </si>
  <si>
    <t xml:space="preserve">Use this tool to calculate the amount of materials, water, and waste associated with constructing wells of specified type, depth, and diameter. This sheet is not linked to the "Resources" worksheets. The user must integrate estimates calculated in the "Resources Required - 1" table (below) with other data entered in relevant portions of the appropriate "Resources" worksheet. </t>
  </si>
  <si>
    <t xml:space="preserve">Use this tool to calculate the amount of materials, water, and waste associated with constructing wells of specified type, depth, and diameter. This sheet is not linked to the "Resources" worksheets. The user must integrate estimates calculated in the "Resources Required - 2" table (below) with other data entered in relevant portions of the appropriate "Resources" worksheet. </t>
  </si>
  <si>
    <t>Notes on Well Construction Worksheet 1:</t>
  </si>
  <si>
    <t>Other energy</t>
  </si>
  <si>
    <t>Other water</t>
  </si>
  <si>
    <t xml:space="preserve">Other water </t>
  </si>
  <si>
    <t xml:space="preserve">Ease of gathering information to be used as workbook input regarding an operating cleanup remedy is facilitated by effective management of project records such as purchase receipts, shipping manifests and work orders. In the absence of such records or where information sources are of mixed natures, professional judgment is suitable to obtain a relative understanding of the resources used or conserved. Use of professional judgement to estimate the resources during early stages of a cleanup project, such as evaluation of remedy alternatives or remedy design, may benefit from applying the concepts outlined in EPA's "Methodology for Understanding and Reducing a Project's Environmental Footprint" report. For future reference, information about the basis of such estimates should be documented in the "Notes &amp; Calculations" spreadsheet or supplemental spreadsheets added by the user. </t>
  </si>
  <si>
    <t>Basic information about the site (such as name, location and cleanup remedy description) should be entered in the "Site Information" spreadsheet. For large sites or a complex remedy, this may include specification of a distinct "unit" such as a CERCLA operable unit, a RCRA hazardous waste management unit, or an informal but commonly used name or descriptor. The information entered in this spreadsheet will automatically be populated at the top of the "Resources Used," "Recourses Conserved," and "Summary Table" spreadsheets.</t>
  </si>
  <si>
    <t>5) Using the "Calculations" Spreadsheets</t>
  </si>
  <si>
    <t xml:space="preserve">The workbook includes three "Calculations" spreadsheets to assist the user in preparing data inputs to be transferred to the "Resources Used" and "Resources Conserved" spreadsheets, where the tallies are reported. 
• "Materials Calculations" provides a format for summing individual materials related to site activities.
• "Waste Calculations" provides a format for summing individual wastes related to site activities.
• "Energy Calculations" provides a format for calculating fuels used for onsite operation of machinery and equipment or for transportation, based on common site parameters such as hours operated or distance travelled. 
The workbook also contains a "Multiple Metrics - Wells" spreadsheet designed to capture the mix of resources and wastes associated with installing wells, which are needed at the majority of sites for site investigation, remedy implementation or site monitoring. The spreadsheet helps the user sum the material types, waste types, and water based on inputs such as well diameter and depth. 
Due to the relative ease of gathering data from metering systems such as those used by public water utilities, the workbook does not contain a calculations spreadsheet dedicated to water-related metrics. Users may use the "Additional Notes and Calculations" spreadsheet to sum water obtained from multiple sources or wastewater generated through multiple process streams.  
</t>
  </si>
  <si>
    <t>Resources Used and Resources Conserved Spreadsheets: Instructions and Definitions</t>
  </si>
  <si>
    <t xml:space="preserve">Refined materials are manufactured or significantly processed materials. Examples include treatment chemicals, steel, plastics, cement, and bioremediation nutrients. Report total tons for all refined materials combined. The "Materials Calculations" spreadsheet may be used to document the amounts of individual materials. </t>
  </si>
  <si>
    <t>Unrefined materials have not undergone significant processing or refinement. Examples include clean fill, sand, gravel, clay, limestone, and bentonite. Report total tons for all unrefined materials combined. The "Materials Calculations" spreadsheet may be used to document the amounts of individual materials.</t>
  </si>
  <si>
    <t>Distinctions between hazardous and non-hazardous waste may differ depending on state or federal regulations. Apply the regulatory definitions that are most appropriate to the waste generated at the site. The "Waste Calculations" spreadsheet may be used to document the amounts of individual wastes.</t>
  </si>
  <si>
    <t>Provide the grid electricity usage in megawatt hours (MWh) and note the grid electricity provider. If the site obtains electricity with a higher renewable content (as compared with the standard grid mix), whether through the grid electricity provider or another supplier, use space in the "Energy Calculations" spreadsheet to note the relevant purchase or credit terms, applying percentages, and the source(s) of the renewable energy if known.</t>
  </si>
  <si>
    <t xml:space="preserve">Use the units of measure indicated in tables throughout the workbook, including those on the "Resources Used" and "Resources Conserved" spreadsheets. For example, do not change the scale of the units (such as gallons instead of million gallons (MG) of water) or change the unit systems (such as liters instead of gallons of fuel). For consistency, the indicated units match those used in related tools such as EPA's "Methodology for Understanding and Reducing a Project's Environmental Footprint."  </t>
  </si>
  <si>
    <t>(1) Cell colors:
   • Blue-shaded (unlocked) cells are intended for data entry or, in some cases, adjustments to the default settings.
   • Green-shaded (locked) cells contain data labels and supplemental descriptors or references requiring consistency for data reporting.
   • Yellow-shaded (locked) cells contain automated calculations. 
(2) The Excel "view" level of each spreadsheet defaults to a standard 100% magnification level. The level may be adjusted to fit viewing needs. For example, text that appears to be cut off can be fully viewed at a higher "zoom."</t>
  </si>
  <si>
    <t xml:space="preserve">For consistency, keep in mind that formulas and other information stored in the "Calculations" spreadsheets may be used in follow-up reporting of the metrics or, if warranted, in detailed analysis of the project's environmental footprints. The "Additional Notes &amp; Calculations" spreadsheet provides more space to document additional or unique detail about the user's calculations or estimates or frequently referenced information. For instance, the spreadsheet could be used to specify how an amount of refined material was converted from gallon units to ton units, such as:
   8 drums per month, density = 10.0 lbs/gal
   8 drums/month * 55 gal/drum = 440 gal/month
   440 gal/month * 10.0 lbs/gal = 4,400 lbs/month
   = 2.2 tons/month
The user is encouraged to add spreadsheets as needed to document the workbook inputs. </t>
  </si>
  <si>
    <r>
      <t>The metrics may be compiled and reported in terms of "Resources Used," of "Resources Conserved," or in both ways. The workbook contains a separate spreadsheet for each of the two reporting approaches as well as supporting "Calculations" spreadsheets designed to help the user prepare associated input: 
• The "</t>
    </r>
    <r>
      <rPr>
        <u/>
        <sz val="11"/>
        <color theme="1"/>
        <rFont val="Calibri"/>
        <family val="2"/>
        <scheme val="minor"/>
      </rPr>
      <t>Resources Used</t>
    </r>
    <r>
      <rPr>
        <sz val="11"/>
        <color theme="1"/>
        <rFont val="Calibri"/>
        <family val="2"/>
        <scheme val="minor"/>
      </rPr>
      <t>" spreadsheet reports the materials, water, and energy used for onsite activities or transportation and the wastes generated onsite. The category of materials includes those obtained from reused or recycled sources. The category of energy includes power produced from renewable sources. The category of wastes includes those to be reused or recycled either onsite or offsite. In some cases, a resource may be considered a "material used" as well as a "waste generated;" for example, the woody waste generated by required tree removal may serve as an organic material beneficially used for land restoration. Information about reused or recycled materials and wastes and use of renewable energy should be documented in the provided "Notes on Inputs" section of the spreadsheet. 
• The "</t>
    </r>
    <r>
      <rPr>
        <u/>
        <sz val="11"/>
        <color theme="1"/>
        <rFont val="Calibri"/>
        <family val="2"/>
        <scheme val="minor"/>
      </rPr>
      <t>Resources Conserved</t>
    </r>
    <r>
      <rPr>
        <sz val="11"/>
        <color theme="1"/>
        <rFont val="Calibri"/>
        <family val="2"/>
        <scheme val="minor"/>
      </rPr>
      <t xml:space="preserve">" spreadsheet reports the material, water, and energy use and waste generation that are avoided for onsite activities and transportation, based on user identification of baseline conditions most relevant and of particular interest. For example, actual use of resources for remedy construction or operation may be compared with the resources described in the original remedy design, or the rates of resource use may be compared from one year to the next. The baseline and criteria used to determine that a resource has been conserved should be documented in the provided "Notes on Inputs" section of the spreadsheet.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</si>
</sst>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i/>
      <sz val="9"/>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1"/>
      <name val="Calibri"/>
      <family val="2"/>
    </font>
    <font>
      <i/>
      <sz val="11"/>
      <color rgb="FFFF0000"/>
      <name val="Calibri"/>
      <family val="2"/>
      <scheme val="minor"/>
    </font>
    <font>
      <i/>
      <sz val="9"/>
      <color rgb="FFFF0000"/>
      <name val="Calibri"/>
      <family val="2"/>
      <scheme val="minor"/>
    </font>
    <font>
      <sz val="11"/>
      <color rgb="FFFF0000"/>
      <name val="Calibri"/>
      <family val="2"/>
      <scheme val="minor"/>
    </font>
    <font>
      <b/>
      <sz val="10"/>
      <color rgb="FFFF0000"/>
      <name val="Calibri"/>
      <family val="2"/>
      <scheme val="minor"/>
    </font>
    <font>
      <b/>
      <sz val="9"/>
      <color rgb="FFFF0000"/>
      <name val="Calibri"/>
      <family val="2"/>
      <scheme val="minor"/>
    </font>
    <font>
      <sz val="9"/>
      <color rgb="FFFF0000"/>
      <name val="Calibri"/>
      <family val="2"/>
      <scheme val="minor"/>
    </font>
    <font>
      <sz val="8"/>
      <color theme="1"/>
      <name val="Calibri"/>
      <family val="2"/>
      <scheme val="minor"/>
    </font>
    <font>
      <i/>
      <sz val="10"/>
      <color theme="1"/>
      <name val="Calibri"/>
      <family val="2"/>
      <scheme val="minor"/>
    </font>
    <font>
      <b/>
      <i/>
      <sz val="11"/>
      <color theme="1"/>
      <name val="Calibri"/>
      <family val="2"/>
      <scheme val="minor"/>
    </font>
    <font>
      <b/>
      <sz val="10"/>
      <name val="Calibri"/>
      <family val="2"/>
      <scheme val="minor"/>
    </font>
    <font>
      <sz val="9"/>
      <name val="Calibri"/>
      <family val="2"/>
      <scheme val="minor"/>
    </font>
    <font>
      <sz val="10"/>
      <name val="Calibri"/>
      <family val="2"/>
      <scheme val="minor"/>
    </font>
    <font>
      <b/>
      <sz val="9"/>
      <name val="Calibri"/>
      <family val="2"/>
      <scheme val="minor"/>
    </font>
    <font>
      <i/>
      <sz val="9"/>
      <name val="Calibri"/>
      <family val="2"/>
      <scheme val="minor"/>
    </font>
    <font>
      <b/>
      <sz val="11"/>
      <name val="Calibri"/>
      <family val="2"/>
      <scheme val="minor"/>
    </font>
    <font>
      <sz val="10"/>
      <color theme="1"/>
      <name val="Times New Roman"/>
      <family val="1"/>
    </font>
    <font>
      <b/>
      <u/>
      <sz val="11"/>
      <color theme="1"/>
      <name val="Calibri"/>
      <family val="2"/>
      <scheme val="minor"/>
    </font>
    <font>
      <b/>
      <sz val="8"/>
      <color theme="1"/>
      <name val="Calibri"/>
      <family val="2"/>
      <scheme val="minor"/>
    </font>
    <font>
      <b/>
      <i/>
      <sz val="11"/>
      <name val="Calibri"/>
      <family val="2"/>
      <scheme val="minor"/>
    </font>
    <font>
      <i/>
      <sz val="10"/>
      <name val="Calibri"/>
      <family val="2"/>
      <scheme val="minor"/>
    </font>
    <font>
      <b/>
      <i/>
      <sz val="11"/>
      <color rgb="FF7030A0"/>
      <name val="Calibri"/>
      <family val="2"/>
      <scheme val="minor"/>
    </font>
    <font>
      <b/>
      <vertAlign val="superscript"/>
      <sz val="10"/>
      <name val="Calibri"/>
      <family val="2"/>
      <scheme val="minor"/>
    </font>
    <font>
      <u/>
      <sz val="11"/>
      <color theme="1"/>
      <name val="Calibri"/>
      <family val="2"/>
      <scheme val="minor"/>
    </font>
    <font>
      <b/>
      <sz val="14"/>
      <color theme="0"/>
      <name val="Calibri"/>
      <family val="2"/>
      <scheme val="minor"/>
    </font>
    <font>
      <u/>
      <sz val="11"/>
      <color theme="10"/>
      <name val="Calibri"/>
      <family val="2"/>
      <scheme val="minor"/>
    </font>
    <font>
      <b/>
      <sz val="11"/>
      <color rgb="FF006666"/>
      <name val="Calibri"/>
      <family val="2"/>
      <scheme val="minor"/>
    </font>
    <font>
      <b/>
      <sz val="13"/>
      <color theme="9" tint="-0.499984740745262"/>
      <name val="Calibri"/>
      <family val="2"/>
      <scheme val="minor"/>
    </font>
    <font>
      <b/>
      <sz val="12"/>
      <color theme="9" tint="-0.499984740745262"/>
      <name val="Calibri"/>
      <family val="2"/>
      <scheme val="minor"/>
    </font>
    <font>
      <b/>
      <sz val="11"/>
      <color theme="9" tint="-0.499984740745262"/>
      <name val="Calibri"/>
      <family val="2"/>
      <scheme val="minor"/>
    </font>
    <font>
      <sz val="13"/>
      <color theme="9" tint="-0.499984740745262"/>
      <name val="Calibri"/>
      <family val="2"/>
      <scheme val="minor"/>
    </font>
    <font>
      <b/>
      <sz val="12"/>
      <color theme="0"/>
      <name val="Calibri"/>
      <family val="2"/>
      <scheme val="minor"/>
    </font>
    <font>
      <b/>
      <sz val="14"/>
      <color rgb="FF000000"/>
      <name val="Calibri"/>
      <family val="2"/>
      <scheme val="minor"/>
    </font>
  </fonts>
  <fills count="14">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9" tint="0.59996337778862885"/>
        <bgColor indexed="64"/>
      </patternFill>
    </fill>
    <fill>
      <patternFill patternType="solid">
        <fgColor theme="9" tint="0.3999450666829432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rgb="FFA9D08E"/>
        <bgColor indexed="64"/>
      </patternFill>
    </fill>
    <fill>
      <patternFill patternType="solid">
        <fgColor rgb="FF548235"/>
        <bgColor indexed="64"/>
      </patternFill>
    </fill>
    <fill>
      <patternFill patternType="solid">
        <fgColor rgb="FFC6E0B4"/>
        <bgColor indexed="64"/>
      </patternFill>
    </fill>
    <fill>
      <patternFill patternType="solid">
        <fgColor rgb="FFDDEBF7"/>
        <bgColor indexed="64"/>
      </patternFill>
    </fill>
    <fill>
      <patternFill patternType="solid">
        <fgColor rgb="FFFFFFC1"/>
        <bgColor indexed="64"/>
      </patternFill>
    </fill>
  </fills>
  <borders count="156">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thin">
        <color indexed="64"/>
      </right>
      <top style="thin">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ck">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ck">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medium">
        <color indexed="64"/>
      </right>
      <top/>
      <bottom style="thick">
        <color indexed="64"/>
      </bottom>
      <diagonal/>
    </border>
    <border>
      <left style="thin">
        <color indexed="64"/>
      </left>
      <right style="medium">
        <color indexed="64"/>
      </right>
      <top style="thin">
        <color indexed="64"/>
      </top>
      <bottom style="thick">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ck">
        <color indexed="64"/>
      </right>
      <top style="medium">
        <color indexed="64"/>
      </top>
      <bottom/>
      <diagonal/>
    </border>
    <border>
      <left/>
      <right style="thick">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diagonal/>
    </border>
    <border>
      <left style="thick">
        <color indexed="64"/>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ck">
        <color indexed="64"/>
      </bottom>
      <diagonal/>
    </border>
    <border>
      <left/>
      <right style="thick">
        <color indexed="64"/>
      </right>
      <top/>
      <bottom style="thick">
        <color indexed="64"/>
      </bottom>
      <diagonal/>
    </border>
    <border>
      <left style="thick">
        <color indexed="64"/>
      </left>
      <right/>
      <top/>
      <bottom/>
      <diagonal/>
    </border>
    <border>
      <left style="medium">
        <color indexed="64"/>
      </left>
      <right style="medium">
        <color indexed="64"/>
      </right>
      <top/>
      <bottom/>
      <diagonal/>
    </border>
    <border>
      <left/>
      <right style="thick">
        <color indexed="64"/>
      </right>
      <top style="thick">
        <color indexed="64"/>
      </top>
      <bottom/>
      <diagonal/>
    </border>
    <border>
      <left style="medium">
        <color indexed="64"/>
      </left>
      <right style="thick">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ck">
        <color indexed="64"/>
      </bottom>
      <diagonal/>
    </border>
    <border>
      <left style="medium">
        <color indexed="64"/>
      </left>
      <right/>
      <top style="medium">
        <color indexed="64"/>
      </top>
      <bottom style="thin">
        <color indexed="64"/>
      </bottom>
      <diagonal/>
    </border>
    <border>
      <left/>
      <right style="thick">
        <color auto="1"/>
      </right>
      <top/>
      <bottom/>
      <diagonal/>
    </border>
    <border>
      <left style="medium">
        <color indexed="64"/>
      </left>
      <right/>
      <top style="thin">
        <color indexed="64"/>
      </top>
      <bottom style="thin">
        <color indexed="64"/>
      </bottom>
      <diagonal/>
    </border>
    <border>
      <left style="medium">
        <color indexed="64"/>
      </left>
      <right/>
      <top style="thin">
        <color indexed="64"/>
      </top>
      <bottom style="thick">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medium">
        <color indexed="64"/>
      </right>
      <top style="medium">
        <color indexed="64"/>
      </top>
      <bottom style="thick">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ck">
        <color indexed="64"/>
      </bottom>
      <diagonal/>
    </border>
    <border>
      <left style="medium">
        <color indexed="64"/>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ck">
        <color indexed="64"/>
      </right>
      <top/>
      <bottom/>
      <diagonal/>
    </border>
    <border>
      <left/>
      <right style="thin">
        <color indexed="64"/>
      </right>
      <top style="thin">
        <color indexed="64"/>
      </top>
      <bottom style="thick">
        <color indexed="64"/>
      </bottom>
      <diagonal/>
    </border>
    <border>
      <left/>
      <right style="thin">
        <color indexed="64"/>
      </right>
      <top style="medium">
        <color indexed="64"/>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top style="thin">
        <color theme="9" tint="-0.499984740745262"/>
      </top>
      <bottom/>
      <diagonal/>
    </border>
    <border>
      <left/>
      <right/>
      <top/>
      <bottom style="thin">
        <color theme="9" tint="-0.499984740745262"/>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top style="medium">
        <color theme="9" tint="-0.499984740745262"/>
      </top>
      <bottom style="medium">
        <color theme="9" tint="-0.499984740745262"/>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right/>
      <top style="thin">
        <color indexed="64"/>
      </top>
      <bottom/>
      <diagonal/>
    </border>
    <border>
      <left style="medium">
        <color theme="9" tint="-0.499984740745262"/>
      </left>
      <right/>
      <top style="medium">
        <color theme="9" tint="-0.499984740745262"/>
      </top>
      <bottom style="thin">
        <color theme="9" tint="-0.499984740745262"/>
      </bottom>
      <diagonal/>
    </border>
    <border>
      <left/>
      <right/>
      <top style="medium">
        <color theme="9" tint="-0.499984740745262"/>
      </top>
      <bottom style="thin">
        <color theme="9" tint="-0.499984740745262"/>
      </bottom>
      <diagonal/>
    </border>
    <border>
      <left/>
      <right style="medium">
        <color theme="9" tint="-0.499984740745262"/>
      </right>
      <top style="medium">
        <color theme="9" tint="-0.499984740745262"/>
      </top>
      <bottom style="thin">
        <color theme="9" tint="-0.499984740745262"/>
      </bottom>
      <diagonal/>
    </border>
  </borders>
  <cellStyleXfs count="3">
    <xf numFmtId="0" fontId="0" fillId="0" borderId="0"/>
    <xf numFmtId="43" fontId="1" fillId="0" borderId="0" applyFont="0" applyFill="0" applyBorder="0" applyAlignment="0" applyProtection="0"/>
    <xf numFmtId="0" fontId="38" fillId="0" borderId="0" applyNumberFormat="0" applyFill="0" applyBorder="0" applyAlignment="0" applyProtection="0"/>
  </cellStyleXfs>
  <cellXfs count="825">
    <xf numFmtId="0" fontId="0" fillId="0" borderId="0" xfId="0"/>
    <xf numFmtId="0" fontId="16" fillId="0" borderId="0" xfId="0" applyFont="1"/>
    <xf numFmtId="0" fontId="0" fillId="0" borderId="0" xfId="0" applyFill="1"/>
    <xf numFmtId="0" fontId="3"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2" fillId="0" borderId="0" xfId="0" applyFont="1" applyFill="1"/>
    <xf numFmtId="0" fontId="8" fillId="0" borderId="0" xfId="0" applyFont="1" applyAlignment="1">
      <alignment vertical="center" wrapText="1"/>
    </xf>
    <xf numFmtId="0" fontId="0" fillId="0" borderId="0" xfId="0"/>
    <xf numFmtId="0" fontId="0" fillId="0" borderId="0" xfId="0" applyFont="1" applyFill="1" applyBorder="1"/>
    <xf numFmtId="0" fontId="2" fillId="3" borderId="4"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0" fillId="0" borderId="0" xfId="0" applyProtection="1"/>
    <xf numFmtId="0" fontId="2" fillId="2" borderId="72" xfId="0" applyFont="1" applyFill="1" applyBorder="1" applyAlignment="1" applyProtection="1">
      <alignment horizontal="center" vertical="center"/>
    </xf>
    <xf numFmtId="0" fontId="6" fillId="3" borderId="48" xfId="0" applyFont="1" applyFill="1" applyBorder="1" applyAlignment="1" applyProtection="1">
      <alignment horizontal="center" vertical="center" wrapText="1"/>
    </xf>
    <xf numFmtId="0" fontId="0" fillId="0" borderId="0" xfId="0" applyFont="1" applyProtection="1"/>
    <xf numFmtId="0" fontId="7" fillId="0" borderId="0" xfId="0" applyFont="1" applyBorder="1" applyAlignment="1" applyProtection="1">
      <alignment horizontal="center" vertical="center" wrapText="1"/>
    </xf>
    <xf numFmtId="0" fontId="7" fillId="0" borderId="0" xfId="0" applyFont="1" applyBorder="1" applyAlignment="1" applyProtection="1">
      <alignment vertical="center"/>
    </xf>
    <xf numFmtId="0" fontId="0" fillId="0" borderId="63" xfId="0" applyBorder="1" applyProtection="1"/>
    <xf numFmtId="0" fontId="2" fillId="2" borderId="53" xfId="0" applyFont="1" applyFill="1" applyBorder="1" applyAlignment="1" applyProtection="1">
      <alignment horizontal="center" vertical="center"/>
    </xf>
    <xf numFmtId="0" fontId="0" fillId="0" borderId="55" xfId="0" applyBorder="1" applyProtection="1"/>
    <xf numFmtId="0" fontId="0" fillId="0" borderId="55" xfId="0" applyFont="1" applyBorder="1" applyProtection="1"/>
    <xf numFmtId="0" fontId="0" fillId="0" borderId="18" xfId="0" applyBorder="1" applyProtection="1"/>
    <xf numFmtId="0" fontId="0" fillId="0" borderId="40" xfId="0" applyBorder="1" applyProtection="1"/>
    <xf numFmtId="0" fontId="0" fillId="0" borderId="40" xfId="0" applyFont="1" applyBorder="1" applyProtection="1"/>
    <xf numFmtId="0" fontId="0" fillId="0" borderId="79" xfId="0" applyBorder="1" applyProtection="1"/>
    <xf numFmtId="0" fontId="4" fillId="3" borderId="87" xfId="0" applyFont="1" applyFill="1" applyBorder="1" applyAlignment="1" applyProtection="1">
      <alignment horizontal="center" vertical="center" wrapText="1"/>
    </xf>
    <xf numFmtId="0" fontId="4" fillId="3" borderId="88" xfId="0" applyFont="1" applyFill="1" applyBorder="1" applyAlignment="1" applyProtection="1">
      <alignment horizontal="center" vertical="center" wrapText="1"/>
    </xf>
    <xf numFmtId="0" fontId="4" fillId="3" borderId="90" xfId="0" applyFont="1" applyFill="1" applyBorder="1" applyAlignment="1" applyProtection="1">
      <alignment horizontal="center" vertical="center" wrapText="1"/>
    </xf>
    <xf numFmtId="0" fontId="4" fillId="3" borderId="93" xfId="0" applyFont="1" applyFill="1" applyBorder="1" applyAlignment="1" applyProtection="1">
      <alignment horizontal="center" vertical="center" wrapText="1"/>
    </xf>
    <xf numFmtId="0" fontId="4" fillId="3" borderId="95"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xf>
    <xf numFmtId="0" fontId="0" fillId="0" borderId="0" xfId="0" applyBorder="1" applyProtection="1"/>
    <xf numFmtId="0" fontId="0" fillId="0" borderId="2" xfId="0" applyBorder="1" applyProtection="1"/>
    <xf numFmtId="0" fontId="2" fillId="0" borderId="0" xfId="0" applyFont="1" applyFill="1" applyBorder="1" applyAlignment="1" applyProtection="1">
      <alignment vertical="center"/>
    </xf>
    <xf numFmtId="0" fontId="19" fillId="3" borderId="87" xfId="0" applyFont="1" applyFill="1" applyBorder="1" applyAlignment="1" applyProtection="1">
      <alignment horizontal="center" vertical="center" wrapText="1"/>
    </xf>
    <xf numFmtId="0" fontId="19" fillId="3" borderId="88" xfId="0" applyFont="1" applyFill="1" applyBorder="1" applyAlignment="1" applyProtection="1">
      <alignment horizontal="center" vertical="center" wrapText="1"/>
    </xf>
    <xf numFmtId="0" fontId="15" fillId="0" borderId="0" xfId="0" applyFont="1" applyBorder="1" applyAlignment="1" applyProtection="1">
      <alignment wrapText="1"/>
    </xf>
    <xf numFmtId="0" fontId="20" fillId="0" borderId="0" xfId="0" applyFont="1" applyAlignment="1" applyProtection="1">
      <alignment horizontal="center"/>
    </xf>
    <xf numFmtId="0" fontId="6" fillId="0" borderId="0" xfId="0" applyFont="1" applyProtection="1"/>
    <xf numFmtId="0" fontId="6" fillId="0" borderId="0" xfId="0" applyFont="1" applyBorder="1" applyAlignment="1" applyProtection="1">
      <alignment horizontal="left" wrapText="1"/>
    </xf>
    <xf numFmtId="0" fontId="21" fillId="0" borderId="0" xfId="0" applyFont="1" applyAlignment="1" applyProtection="1">
      <alignment vertical="center" wrapText="1"/>
    </xf>
    <xf numFmtId="0" fontId="4" fillId="5" borderId="24" xfId="0" applyFont="1" applyFill="1" applyBorder="1" applyProtection="1"/>
    <xf numFmtId="0" fontId="4" fillId="5" borderId="27" xfId="0" applyFont="1" applyFill="1" applyBorder="1" applyProtection="1"/>
    <xf numFmtId="0" fontId="4" fillId="5" borderId="29" xfId="0" applyFont="1" applyFill="1" applyBorder="1" applyProtection="1"/>
    <xf numFmtId="0" fontId="4" fillId="5" borderId="115" xfId="0" applyFont="1" applyFill="1" applyBorder="1" applyProtection="1"/>
    <xf numFmtId="0" fontId="4" fillId="5" borderId="36" xfId="0" applyFont="1" applyFill="1" applyBorder="1" applyProtection="1"/>
    <xf numFmtId="0" fontId="0" fillId="5" borderId="50" xfId="0" applyFont="1" applyFill="1" applyBorder="1" applyProtection="1"/>
    <xf numFmtId="0" fontId="0" fillId="4" borderId="24" xfId="0" applyFill="1" applyBorder="1" applyAlignment="1" applyProtection="1">
      <alignment horizontal="center"/>
      <protection locked="0"/>
    </xf>
    <xf numFmtId="0" fontId="0" fillId="4" borderId="27" xfId="0" applyFill="1" applyBorder="1" applyAlignment="1" applyProtection="1">
      <alignment horizontal="center"/>
      <protection locked="0"/>
    </xf>
    <xf numFmtId="0" fontId="0" fillId="4" borderId="29" xfId="0" applyFill="1" applyBorder="1" applyAlignment="1" applyProtection="1">
      <alignment horizontal="center"/>
      <protection locked="0"/>
    </xf>
    <xf numFmtId="0" fontId="2" fillId="5" borderId="104" xfId="0" applyFont="1" applyFill="1" applyBorder="1" applyAlignment="1" applyProtection="1">
      <alignment horizontal="center" vertical="center" wrapText="1"/>
    </xf>
    <xf numFmtId="0" fontId="2" fillId="5" borderId="105" xfId="0" applyFont="1" applyFill="1" applyBorder="1" applyAlignment="1" applyProtection="1">
      <alignment horizontal="center" vertical="center" wrapText="1"/>
    </xf>
    <xf numFmtId="0" fontId="2" fillId="5" borderId="106" xfId="0" applyFont="1" applyFill="1" applyBorder="1" applyAlignment="1" applyProtection="1">
      <alignment horizontal="center" vertical="center" wrapText="1"/>
    </xf>
    <xf numFmtId="0" fontId="0" fillId="5" borderId="50" xfId="0" applyFont="1" applyFill="1" applyBorder="1" applyAlignment="1" applyProtection="1">
      <alignment vertical="center"/>
    </xf>
    <xf numFmtId="0" fontId="2" fillId="5" borderId="48" xfId="0" applyFont="1" applyFill="1" applyBorder="1" applyAlignment="1" applyProtection="1">
      <alignment vertical="center" wrapText="1"/>
    </xf>
    <xf numFmtId="0" fontId="0" fillId="7" borderId="87" xfId="0" applyFont="1" applyFill="1" applyBorder="1" applyProtection="1"/>
    <xf numFmtId="0" fontId="0" fillId="7" borderId="82" xfId="0" applyFont="1" applyFill="1" applyBorder="1" applyProtection="1"/>
    <xf numFmtId="0" fontId="0" fillId="7" borderId="31" xfId="0" applyFont="1" applyFill="1" applyBorder="1" applyProtection="1"/>
    <xf numFmtId="0" fontId="0" fillId="7" borderId="108" xfId="0" applyFont="1" applyFill="1" applyBorder="1" applyProtection="1"/>
    <xf numFmtId="0" fontId="0" fillId="5" borderId="88" xfId="0" applyFont="1" applyFill="1" applyBorder="1" applyProtection="1"/>
    <xf numFmtId="0" fontId="0" fillId="5" borderId="60" xfId="0" applyFont="1" applyFill="1" applyBorder="1" applyProtection="1"/>
    <xf numFmtId="0" fontId="0" fillId="5" borderId="33" xfId="0" applyFont="1" applyFill="1" applyBorder="1" applyProtection="1"/>
    <xf numFmtId="0" fontId="0" fillId="5" borderId="109" xfId="0" applyFont="1" applyFill="1" applyBorder="1" applyProtection="1"/>
    <xf numFmtId="0" fontId="0" fillId="7" borderId="88" xfId="0" applyFont="1" applyFill="1" applyBorder="1" applyProtection="1"/>
    <xf numFmtId="0" fontId="0" fillId="7" borderId="60" xfId="0" applyFont="1" applyFill="1" applyBorder="1" applyProtection="1"/>
    <xf numFmtId="0" fontId="0" fillId="7" borderId="33" xfId="0" applyFont="1" applyFill="1" applyBorder="1" applyProtection="1"/>
    <xf numFmtId="0" fontId="0" fillId="7" borderId="109" xfId="0" applyFont="1" applyFill="1" applyBorder="1" applyProtection="1"/>
    <xf numFmtId="0" fontId="0" fillId="3" borderId="95" xfId="0" applyFont="1" applyFill="1" applyBorder="1" applyProtection="1"/>
    <xf numFmtId="0" fontId="0" fillId="3" borderId="96" xfId="0" applyFont="1" applyFill="1" applyBorder="1" applyProtection="1"/>
    <xf numFmtId="0" fontId="0" fillId="3" borderId="28" xfId="0" applyFont="1" applyFill="1" applyBorder="1" applyProtection="1"/>
    <xf numFmtId="0" fontId="0" fillId="3" borderId="110" xfId="0" applyFont="1" applyFill="1" applyBorder="1" applyProtection="1"/>
    <xf numFmtId="0" fontId="0" fillId="7" borderId="24" xfId="0" applyFont="1" applyFill="1" applyBorder="1" applyProtection="1"/>
    <xf numFmtId="0" fontId="0" fillId="7" borderId="27" xfId="0" applyFont="1" applyFill="1" applyBorder="1" applyProtection="1"/>
    <xf numFmtId="0" fontId="0" fillId="3" borderId="60" xfId="0" applyFont="1" applyFill="1" applyBorder="1" applyProtection="1"/>
    <xf numFmtId="0" fontId="0" fillId="3" borderId="33" xfId="0" applyFont="1" applyFill="1" applyBorder="1" applyProtection="1"/>
    <xf numFmtId="0" fontId="0" fillId="3" borderId="109" xfId="0" applyFont="1" applyFill="1" applyBorder="1" applyProtection="1"/>
    <xf numFmtId="0" fontId="0" fillId="3" borderId="27" xfId="0" applyFont="1" applyFill="1" applyBorder="1" applyProtection="1"/>
    <xf numFmtId="0" fontId="0" fillId="3" borderId="29" xfId="0" applyFont="1" applyFill="1" applyBorder="1" applyProtection="1"/>
    <xf numFmtId="0" fontId="3" fillId="0" borderId="0" xfId="0" applyFont="1" applyFill="1" applyBorder="1" applyAlignment="1" applyProtection="1">
      <alignment vertical="center"/>
    </xf>
    <xf numFmtId="0" fontId="0" fillId="0" borderId="0" xfId="0" applyFill="1" applyBorder="1"/>
    <xf numFmtId="0" fontId="17" fillId="0" borderId="0" xfId="0" applyFont="1" applyFill="1" applyBorder="1" applyAlignment="1" applyProtection="1">
      <alignment vertical="center" wrapText="1"/>
    </xf>
    <xf numFmtId="0" fontId="17"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xf>
    <xf numFmtId="0" fontId="14" fillId="0" borderId="0" xfId="0" applyFont="1" applyFill="1" applyBorder="1" applyAlignment="1" applyProtection="1">
      <alignment horizontal="left" wrapText="1"/>
    </xf>
    <xf numFmtId="0" fontId="15" fillId="0" borderId="0" xfId="0" applyFont="1" applyFill="1" applyBorder="1" applyAlignment="1" applyProtection="1">
      <alignment wrapText="1"/>
    </xf>
    <xf numFmtId="0" fontId="23" fillId="0" borderId="41" xfId="0" applyFont="1" applyFill="1" applyBorder="1" applyAlignment="1" applyProtection="1">
      <alignment vertical="center" wrapText="1"/>
    </xf>
    <xf numFmtId="0" fontId="17" fillId="0" borderId="41" xfId="0" applyFont="1" applyFill="1" applyBorder="1" applyAlignment="1" applyProtection="1">
      <alignment vertical="center" wrapText="1"/>
    </xf>
    <xf numFmtId="0" fontId="19" fillId="3" borderId="116" xfId="0" applyFont="1" applyFill="1" applyBorder="1" applyAlignment="1" applyProtection="1">
      <alignment horizontal="center" vertical="center" wrapText="1"/>
    </xf>
    <xf numFmtId="0" fontId="25" fillId="4" borderId="76" xfId="0" applyFont="1" applyFill="1" applyBorder="1" applyAlignment="1" applyProtection="1">
      <alignment horizontal="center" vertical="center" wrapText="1"/>
      <protection locked="0"/>
    </xf>
    <xf numFmtId="0" fontId="25" fillId="4" borderId="24" xfId="0" applyFont="1" applyFill="1" applyBorder="1" applyAlignment="1" applyProtection="1">
      <alignment horizontal="center" vertical="center" wrapText="1"/>
      <protection locked="0"/>
    </xf>
    <xf numFmtId="0" fontId="25" fillId="4" borderId="59" xfId="0" applyFont="1" applyFill="1" applyBorder="1" applyAlignment="1" applyProtection="1">
      <alignment horizontal="center" vertical="center" wrapText="1"/>
      <protection locked="0"/>
    </xf>
    <xf numFmtId="0" fontId="25" fillId="4" borderId="27" xfId="0" applyFont="1" applyFill="1" applyBorder="1" applyAlignment="1" applyProtection="1">
      <alignment horizontal="center" vertical="center" wrapText="1"/>
      <protection locked="0"/>
    </xf>
    <xf numFmtId="0" fontId="25" fillId="4" borderId="67" xfId="0" applyFont="1" applyFill="1" applyBorder="1" applyAlignment="1" applyProtection="1">
      <alignment horizontal="center" vertical="center" wrapText="1"/>
      <protection locked="0"/>
    </xf>
    <xf numFmtId="0" fontId="19" fillId="3" borderId="48" xfId="0" applyFont="1" applyFill="1" applyBorder="1" applyAlignment="1" applyProtection="1">
      <alignment horizontal="center" vertical="center" wrapText="1"/>
    </xf>
    <xf numFmtId="0" fontId="4" fillId="0" borderId="0" xfId="0" applyFont="1" applyAlignment="1" applyProtection="1">
      <alignment wrapText="1"/>
    </xf>
    <xf numFmtId="0" fontId="4" fillId="0" borderId="0" xfId="0" applyFont="1" applyFill="1" applyBorder="1" applyAlignment="1" applyProtection="1">
      <alignment horizontal="center"/>
    </xf>
    <xf numFmtId="0" fontId="6" fillId="0" borderId="0" xfId="0" applyFont="1" applyFill="1" applyBorder="1" applyAlignment="1" applyProtection="1">
      <alignment vertical="center" wrapText="1"/>
    </xf>
    <xf numFmtId="0" fontId="29" fillId="0" borderId="0" xfId="0" applyFont="1" applyFill="1" applyBorder="1" applyProtection="1"/>
    <xf numFmtId="0" fontId="29" fillId="0" borderId="0" xfId="0" applyFont="1" applyFill="1" applyBorder="1" applyAlignment="1" applyProtection="1">
      <alignment horizontal="center"/>
    </xf>
    <xf numFmtId="0" fontId="0" fillId="0" borderId="0" xfId="0" applyFill="1" applyBorder="1" applyAlignment="1" applyProtection="1">
      <alignment horizontal="center"/>
    </xf>
    <xf numFmtId="0" fontId="29" fillId="0" borderId="0" xfId="0" applyFont="1" applyFill="1" applyBorder="1" applyAlignment="1" applyProtection="1">
      <alignment horizontal="left"/>
    </xf>
    <xf numFmtId="0" fontId="33" fillId="0" borderId="0" xfId="0" applyFont="1" applyFill="1" applyBorder="1" applyAlignment="1" applyProtection="1">
      <alignment horizontal="left" vertical="center"/>
    </xf>
    <xf numFmtId="0" fontId="2" fillId="2" borderId="1" xfId="0" applyFont="1" applyFill="1" applyBorder="1" applyAlignment="1" applyProtection="1">
      <alignment vertical="center"/>
    </xf>
    <xf numFmtId="0" fontId="2" fillId="2" borderId="2"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center" vertical="center"/>
    </xf>
    <xf numFmtId="0" fontId="4" fillId="0" borderId="0" xfId="0" applyFont="1" applyFill="1" applyAlignment="1" applyProtection="1">
      <alignment wrapText="1"/>
    </xf>
    <xf numFmtId="0" fontId="31" fillId="0" borderId="0" xfId="0" applyFont="1" applyFill="1" applyAlignment="1" applyProtection="1">
      <alignment horizontal="center"/>
    </xf>
    <xf numFmtId="0" fontId="34" fillId="0" borderId="0" xfId="0" applyFont="1" applyFill="1" applyBorder="1" applyAlignment="1" applyProtection="1">
      <alignment wrapText="1"/>
    </xf>
    <xf numFmtId="0" fontId="34" fillId="0" borderId="0" xfId="0" applyFont="1" applyFill="1" applyBorder="1" applyAlignment="1" applyProtection="1"/>
    <xf numFmtId="0" fontId="4" fillId="3" borderId="24" xfId="0" applyFont="1" applyFill="1" applyBorder="1" applyAlignment="1" applyProtection="1">
      <alignment horizontal="center" vertical="center" wrapText="1"/>
    </xf>
    <xf numFmtId="0" fontId="4" fillId="3" borderId="27" xfId="0" applyFont="1" applyFill="1" applyBorder="1" applyAlignment="1" applyProtection="1">
      <alignment horizontal="center" vertical="center" wrapText="1"/>
    </xf>
    <xf numFmtId="0" fontId="4" fillId="3" borderId="29" xfId="0" applyFont="1" applyFill="1" applyBorder="1" applyAlignment="1" applyProtection="1">
      <alignment horizontal="center" vertical="center" wrapText="1"/>
    </xf>
    <xf numFmtId="0" fontId="4" fillId="3" borderId="36" xfId="0" applyFont="1" applyFill="1" applyBorder="1" applyAlignment="1" applyProtection="1">
      <alignment horizontal="center" vertical="center" wrapText="1"/>
    </xf>
    <xf numFmtId="0" fontId="4" fillId="4" borderId="38" xfId="0" applyFont="1" applyFill="1" applyBorder="1" applyAlignment="1" applyProtection="1">
      <alignment horizontal="center" vertical="center" wrapText="1"/>
      <protection locked="0"/>
    </xf>
    <xf numFmtId="0" fontId="24" fillId="3" borderId="24" xfId="0" applyFont="1" applyFill="1" applyBorder="1" applyAlignment="1" applyProtection="1">
      <alignment horizontal="center" vertical="center" wrapText="1"/>
    </xf>
    <xf numFmtId="0" fontId="24" fillId="3" borderId="27" xfId="0" applyFont="1" applyFill="1" applyBorder="1" applyAlignment="1" applyProtection="1">
      <alignment horizontal="center" vertical="center" wrapText="1"/>
    </xf>
    <xf numFmtId="0" fontId="24" fillId="3" borderId="115" xfId="0" applyFont="1" applyFill="1" applyBorder="1" applyAlignment="1" applyProtection="1">
      <alignment horizontal="center" vertical="center" wrapText="1"/>
    </xf>
    <xf numFmtId="0" fontId="11" fillId="0" borderId="39" xfId="0" applyFont="1" applyFill="1" applyBorder="1" applyAlignment="1" applyProtection="1">
      <alignment horizontal="center"/>
    </xf>
    <xf numFmtId="0" fontId="11" fillId="0" borderId="50" xfId="0" applyFont="1" applyFill="1" applyBorder="1" applyAlignment="1" applyProtection="1">
      <alignment horizontal="center"/>
    </xf>
    <xf numFmtId="0" fontId="4" fillId="4" borderId="38" xfId="0" applyFont="1" applyFill="1" applyBorder="1" applyAlignment="1" applyProtection="1">
      <alignment horizontal="center" vertical="center"/>
      <protection locked="0"/>
    </xf>
    <xf numFmtId="0" fontId="10" fillId="0" borderId="0" xfId="0" applyFont="1" applyAlignment="1" applyProtection="1">
      <alignment vertical="center"/>
    </xf>
    <xf numFmtId="0" fontId="0" fillId="0" borderId="0" xfId="0" applyFill="1" applyProtection="1"/>
    <xf numFmtId="0" fontId="6" fillId="3" borderId="128" xfId="0" applyFont="1" applyFill="1" applyBorder="1" applyAlignment="1" applyProtection="1">
      <alignment horizontal="center"/>
    </xf>
    <xf numFmtId="0" fontId="0" fillId="0" borderId="0" xfId="0" applyProtection="1">
      <protection locked="0"/>
    </xf>
    <xf numFmtId="0" fontId="22" fillId="0" borderId="0" xfId="0" applyFont="1" applyFill="1" applyBorder="1" applyAlignment="1" applyProtection="1">
      <alignment vertical="center" wrapText="1"/>
    </xf>
    <xf numFmtId="0" fontId="16" fillId="0" borderId="0" xfId="0" applyFont="1" applyFill="1" applyProtection="1"/>
    <xf numFmtId="0" fontId="16" fillId="0" borderId="0" xfId="0" applyFont="1" applyFill="1" applyAlignment="1" applyProtection="1">
      <alignment wrapText="1"/>
    </xf>
    <xf numFmtId="0" fontId="34" fillId="0" borderId="0" xfId="0" applyFont="1" applyFill="1" applyBorder="1" applyAlignment="1" applyProtection="1">
      <alignment vertical="center" wrapText="1"/>
    </xf>
    <xf numFmtId="0" fontId="22" fillId="0" borderId="0" xfId="0" applyFont="1" applyFill="1" applyBorder="1" applyAlignment="1" applyProtection="1"/>
    <xf numFmtId="0" fontId="0" fillId="0" borderId="0" xfId="0" applyFill="1" applyBorder="1" applyProtection="1"/>
    <xf numFmtId="0" fontId="24" fillId="4" borderId="31" xfId="0" applyFont="1" applyFill="1" applyBorder="1" applyAlignment="1" applyProtection="1">
      <alignment horizontal="left" vertical="center"/>
      <protection locked="0"/>
    </xf>
    <xf numFmtId="0" fontId="25" fillId="4" borderId="108" xfId="0" applyFont="1" applyFill="1" applyBorder="1" applyAlignment="1" applyProtection="1">
      <alignment horizontal="center" vertical="center" wrapText="1"/>
      <protection locked="0"/>
    </xf>
    <xf numFmtId="0" fontId="24" fillId="4" borderId="33" xfId="0" applyFont="1" applyFill="1" applyBorder="1" applyAlignment="1" applyProtection="1">
      <alignment horizontal="left" vertical="center"/>
      <protection locked="0"/>
    </xf>
    <xf numFmtId="0" fontId="25" fillId="4" borderId="109" xfId="0" applyFont="1" applyFill="1" applyBorder="1" applyAlignment="1" applyProtection="1">
      <alignment horizontal="center" vertical="center" wrapText="1"/>
      <protection locked="0"/>
    </xf>
    <xf numFmtId="0" fontId="24" fillId="4" borderId="113" xfId="0" applyFont="1" applyFill="1" applyBorder="1" applyAlignment="1" applyProtection="1">
      <alignment horizontal="left" vertical="center"/>
      <protection locked="0"/>
    </xf>
    <xf numFmtId="0" fontId="25" fillId="4" borderId="114" xfId="0" applyFont="1" applyFill="1" applyBorder="1" applyAlignment="1" applyProtection="1">
      <alignment horizontal="center" vertical="center" wrapText="1"/>
      <protection locked="0"/>
    </xf>
    <xf numFmtId="0" fontId="0" fillId="0" borderId="0" xfId="0" applyFill="1" applyAlignment="1" applyProtection="1"/>
    <xf numFmtId="0" fontId="4" fillId="0" borderId="0" xfId="0" applyFont="1" applyFill="1" applyBorder="1" applyAlignment="1" applyProtection="1">
      <alignment vertical="center" wrapText="1"/>
    </xf>
    <xf numFmtId="0" fontId="0" fillId="0" borderId="0" xfId="0" applyFill="1" applyBorder="1" applyAlignment="1" applyProtection="1"/>
    <xf numFmtId="0" fontId="27" fillId="0" borderId="40" xfId="0" applyFont="1" applyFill="1" applyBorder="1" applyAlignment="1" applyProtection="1">
      <alignment vertical="center" wrapText="1"/>
    </xf>
    <xf numFmtId="0" fontId="27" fillId="0" borderId="0" xfId="0" applyFont="1" applyFill="1" applyBorder="1" applyAlignment="1" applyProtection="1">
      <alignment vertical="center" wrapText="1"/>
    </xf>
    <xf numFmtId="0" fontId="16" fillId="0" borderId="0" xfId="0" applyFont="1" applyProtection="1"/>
    <xf numFmtId="0" fontId="16" fillId="0" borderId="0" xfId="0" applyFont="1" applyFill="1" applyBorder="1" applyProtection="1"/>
    <xf numFmtId="0" fontId="12" fillId="0" borderId="0" xfId="0" applyFont="1" applyFill="1" applyProtection="1"/>
    <xf numFmtId="0" fontId="32" fillId="0" borderId="0" xfId="0" applyFont="1" applyFill="1" applyBorder="1" applyAlignment="1" applyProtection="1"/>
    <xf numFmtId="0" fontId="34" fillId="0" borderId="0" xfId="0" applyFont="1" applyFill="1" applyBorder="1" applyAlignment="1" applyProtection="1">
      <alignment vertical="top" wrapText="1"/>
    </xf>
    <xf numFmtId="0" fontId="22" fillId="0" borderId="0" xfId="0" applyFont="1" applyFill="1" applyBorder="1" applyAlignment="1" applyProtection="1">
      <alignment vertical="top" wrapText="1"/>
    </xf>
    <xf numFmtId="0" fontId="2" fillId="0" borderId="0" xfId="0" applyFont="1" applyFill="1" applyBorder="1" applyAlignment="1" applyProtection="1"/>
    <xf numFmtId="0" fontId="2" fillId="0" borderId="0" xfId="0" applyFont="1" applyFill="1" applyBorder="1" applyAlignment="1" applyProtection="1">
      <alignment horizontal="center"/>
    </xf>
    <xf numFmtId="0" fontId="12" fillId="0" borderId="0" xfId="0" applyFont="1" applyFill="1" applyBorder="1" applyAlignment="1" applyProtection="1">
      <alignment horizontal="right"/>
    </xf>
    <xf numFmtId="0" fontId="12" fillId="0" borderId="0" xfId="0" applyFont="1" applyFill="1" applyBorder="1" applyAlignment="1" applyProtection="1">
      <alignment vertical="top" wrapText="1"/>
    </xf>
    <xf numFmtId="0" fontId="16" fillId="0" borderId="0" xfId="0" applyFont="1" applyBorder="1" applyProtection="1"/>
    <xf numFmtId="0" fontId="16" fillId="0" borderId="0" xfId="0" applyFont="1" applyFill="1" applyBorder="1" applyAlignment="1" applyProtection="1"/>
    <xf numFmtId="0" fontId="12" fillId="0" borderId="0" xfId="0" applyFont="1" applyProtection="1"/>
    <xf numFmtId="0" fontId="9" fillId="0" borderId="0" xfId="0" applyFont="1" applyAlignment="1" applyProtection="1">
      <alignment wrapText="1"/>
    </xf>
    <xf numFmtId="0" fontId="14" fillId="0" borderId="0" xfId="0" applyFont="1" applyBorder="1" applyAlignment="1" applyProtection="1">
      <alignment horizontal="left" wrapText="1"/>
    </xf>
    <xf numFmtId="0" fontId="10" fillId="0" borderId="0" xfId="0" applyFont="1" applyProtection="1"/>
    <xf numFmtId="0" fontId="4" fillId="0" borderId="0" xfId="0" applyFont="1" applyFill="1" applyBorder="1" applyAlignment="1" applyProtection="1">
      <alignment vertical="center" wrapText="1"/>
      <protection locked="0"/>
    </xf>
    <xf numFmtId="0" fontId="0" fillId="0" borderId="0" xfId="0" applyAlignment="1" applyProtection="1"/>
    <xf numFmtId="0" fontId="14" fillId="0" borderId="0" xfId="0" applyFont="1" applyBorder="1" applyAlignment="1" applyProtection="1">
      <alignment horizontal="left" wrapText="1"/>
    </xf>
    <xf numFmtId="0" fontId="3" fillId="0" borderId="0" xfId="0" applyFont="1" applyFill="1" applyBorder="1"/>
    <xf numFmtId="0" fontId="0" fillId="0" borderId="0" xfId="0" applyBorder="1"/>
    <xf numFmtId="0" fontId="6" fillId="12" borderId="21" xfId="0" applyFont="1" applyFill="1" applyBorder="1" applyAlignment="1" applyProtection="1">
      <alignment horizontal="center" vertical="center" wrapText="1"/>
      <protection locked="0"/>
    </xf>
    <xf numFmtId="0" fontId="6" fillId="12" borderId="22" xfId="0" applyFont="1" applyFill="1" applyBorder="1" applyAlignment="1" applyProtection="1">
      <alignment horizontal="center" vertical="center" wrapText="1"/>
      <protection locked="0"/>
    </xf>
    <xf numFmtId="0" fontId="6" fillId="12" borderId="44"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top" wrapText="1" indent="1"/>
    </xf>
    <xf numFmtId="0" fontId="4"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wrapText="1"/>
    </xf>
    <xf numFmtId="0" fontId="26" fillId="3" borderId="49" xfId="0" applyFont="1" applyFill="1" applyBorder="1" applyAlignment="1" applyProtection="1">
      <alignment horizontal="left" vertical="center"/>
    </xf>
    <xf numFmtId="0" fontId="26" fillId="3" borderId="50" xfId="0" applyFont="1" applyFill="1" applyBorder="1" applyAlignment="1" applyProtection="1">
      <alignment horizontal="left" vertical="center"/>
    </xf>
    <xf numFmtId="0" fontId="27" fillId="0" borderId="0" xfId="0" quotePrefix="1" applyFont="1" applyFill="1" applyBorder="1" applyAlignment="1" applyProtection="1">
      <alignment vertical="center"/>
    </xf>
    <xf numFmtId="0" fontId="4" fillId="0" borderId="0" xfId="0" applyFont="1" applyFill="1" applyBorder="1" applyAlignment="1" applyProtection="1">
      <alignment horizontal="left" indent="1"/>
    </xf>
    <xf numFmtId="0" fontId="4" fillId="7" borderId="87" xfId="0" applyFont="1" applyFill="1" applyBorder="1" applyAlignment="1" applyProtection="1">
      <alignment horizontal="left" indent="1"/>
    </xf>
    <xf numFmtId="0" fontId="4" fillId="7" borderId="88" xfId="0" applyFont="1" applyFill="1" applyBorder="1" applyAlignment="1" applyProtection="1">
      <alignment horizontal="left" indent="1"/>
    </xf>
    <xf numFmtId="0" fontId="4" fillId="7" borderId="95" xfId="0" applyFont="1" applyFill="1" applyBorder="1" applyAlignment="1" applyProtection="1">
      <alignment horizontal="left" indent="1"/>
    </xf>
    <xf numFmtId="0" fontId="24" fillId="4" borderId="28" xfId="0" applyFont="1" applyFill="1" applyBorder="1" applyAlignment="1" applyProtection="1">
      <alignment horizontal="left" vertical="center"/>
      <protection locked="0"/>
    </xf>
    <xf numFmtId="0" fontId="25" fillId="4" borderId="110" xfId="0" applyFont="1" applyFill="1" applyBorder="1" applyAlignment="1" applyProtection="1">
      <alignment horizontal="center" vertical="center" wrapText="1"/>
      <protection locked="0"/>
    </xf>
    <xf numFmtId="0" fontId="4" fillId="7" borderId="80" xfId="0" applyFont="1" applyFill="1" applyBorder="1" applyAlignment="1" applyProtection="1">
      <alignment horizontal="left" indent="1"/>
    </xf>
    <xf numFmtId="0" fontId="4" fillId="7" borderId="60" xfId="0" applyFont="1" applyFill="1" applyBorder="1" applyAlignment="1" applyProtection="1">
      <alignment horizontal="left" indent="1"/>
    </xf>
    <xf numFmtId="0" fontId="4" fillId="7" borderId="100" xfId="0" applyFont="1" applyFill="1" applyBorder="1" applyAlignment="1" applyProtection="1">
      <alignment horizontal="left" indent="1"/>
    </xf>
    <xf numFmtId="0" fontId="23" fillId="12" borderId="58" xfId="0" applyFont="1" applyFill="1" applyBorder="1" applyAlignment="1" applyProtection="1">
      <alignment horizontal="center" vertical="center" wrapText="1"/>
    </xf>
    <xf numFmtId="0" fontId="23" fillId="12" borderId="41" xfId="0" applyFont="1" applyFill="1" applyBorder="1" applyAlignment="1" applyProtection="1">
      <alignment horizontal="center" vertical="center" wrapText="1"/>
    </xf>
    <xf numFmtId="0" fontId="23" fillId="12" borderId="56" xfId="0" applyFont="1" applyFill="1" applyBorder="1" applyAlignment="1" applyProtection="1">
      <alignment horizontal="center" vertical="center" wrapText="1"/>
    </xf>
    <xf numFmtId="0" fontId="24" fillId="4" borderId="35" xfId="0" applyFont="1" applyFill="1" applyBorder="1" applyAlignment="1" applyProtection="1">
      <alignment horizontal="left" vertical="center"/>
      <protection locked="0"/>
    </xf>
    <xf numFmtId="0" fontId="25" fillId="4" borderId="107" xfId="0" applyFont="1" applyFill="1" applyBorder="1" applyAlignment="1" applyProtection="1">
      <alignment horizontal="center" vertical="center" wrapText="1"/>
      <protection locked="0"/>
    </xf>
    <xf numFmtId="0" fontId="25" fillId="4" borderId="68" xfId="0" applyFont="1" applyFill="1" applyBorder="1" applyAlignment="1" applyProtection="1">
      <alignment horizontal="center" vertical="center" wrapText="1"/>
      <protection locked="0"/>
    </xf>
    <xf numFmtId="0" fontId="25" fillId="4" borderId="29" xfId="0" applyFont="1" applyFill="1" applyBorder="1" applyAlignment="1" applyProtection="1">
      <alignment horizontal="center" vertical="center" wrapText="1"/>
      <protection locked="0"/>
    </xf>
    <xf numFmtId="0" fontId="25" fillId="4" borderId="20" xfId="0" applyFont="1" applyFill="1" applyBorder="1" applyAlignment="1" applyProtection="1">
      <alignment horizontal="center" vertical="center" wrapText="1"/>
      <protection locked="0"/>
    </xf>
    <xf numFmtId="0" fontId="8" fillId="0" borderId="0" xfId="0" applyFont="1" applyAlignment="1">
      <alignment horizontal="left" vertical="center" wrapText="1"/>
    </xf>
    <xf numFmtId="0" fontId="12" fillId="0" borderId="0" xfId="2" applyFont="1" applyFill="1" applyBorder="1" applyAlignment="1" applyProtection="1">
      <alignment horizontal="left" vertical="center" wrapText="1"/>
    </xf>
    <xf numFmtId="0" fontId="38" fillId="0" borderId="0" xfId="2" applyFill="1" applyBorder="1" applyAlignment="1" applyProtection="1">
      <alignment horizontal="left" vertical="center" wrapText="1"/>
    </xf>
    <xf numFmtId="0" fontId="39" fillId="0" borderId="0" xfId="2" applyFont="1" applyFill="1" applyBorder="1" applyAlignment="1" applyProtection="1">
      <alignment horizontal="left" vertical="center" wrapText="1"/>
    </xf>
    <xf numFmtId="0" fontId="42" fillId="0" borderId="0" xfId="2" applyFont="1" applyFill="1" applyBorder="1" applyAlignment="1" applyProtection="1">
      <alignment horizontal="left" vertical="top" wrapText="1"/>
    </xf>
    <xf numFmtId="0" fontId="42" fillId="0" borderId="0" xfId="2" applyFont="1" applyFill="1" applyBorder="1" applyAlignment="1" applyProtection="1">
      <alignment horizontal="left" vertical="center" wrapText="1"/>
    </xf>
    <xf numFmtId="0" fontId="12" fillId="0" borderId="0" xfId="2" applyFont="1" applyFill="1" applyBorder="1" applyAlignment="1" applyProtection="1">
      <alignment horizontal="left" vertical="center" wrapText="1"/>
    </xf>
    <xf numFmtId="0" fontId="4" fillId="13" borderId="38" xfId="0" applyFont="1" applyFill="1" applyBorder="1" applyAlignment="1" applyProtection="1">
      <alignment horizontal="center" vertical="center"/>
    </xf>
    <xf numFmtId="3" fontId="25" fillId="13" borderId="87" xfId="0" applyNumberFormat="1" applyFont="1" applyFill="1" applyBorder="1" applyAlignment="1" applyProtection="1">
      <alignment horizontal="center" vertical="center" wrapText="1"/>
    </xf>
    <xf numFmtId="3" fontId="25" fillId="13" borderId="88" xfId="0" applyNumberFormat="1" applyFont="1" applyFill="1" applyBorder="1" applyAlignment="1" applyProtection="1">
      <alignment horizontal="center" vertical="center" wrapText="1"/>
    </xf>
    <xf numFmtId="3" fontId="25" fillId="13" borderId="95" xfId="0" applyNumberFormat="1" applyFont="1" applyFill="1" applyBorder="1" applyAlignment="1" applyProtection="1">
      <alignment horizontal="center" vertical="center" wrapText="1"/>
    </xf>
    <xf numFmtId="3" fontId="23" fillId="13" borderId="48" xfId="0" applyNumberFormat="1" applyFont="1" applyFill="1" applyBorder="1" applyAlignment="1" applyProtection="1">
      <alignment horizontal="center" vertical="center" wrapText="1"/>
    </xf>
    <xf numFmtId="3" fontId="25" fillId="13" borderId="100" xfId="0" applyNumberFormat="1" applyFont="1" applyFill="1" applyBorder="1" applyAlignment="1" applyProtection="1">
      <alignment horizontal="center" vertical="center" wrapText="1"/>
    </xf>
    <xf numFmtId="1" fontId="25" fillId="13" borderId="87" xfId="0" applyNumberFormat="1" applyFont="1" applyFill="1" applyBorder="1" applyAlignment="1" applyProtection="1">
      <alignment horizontal="center" vertical="center" wrapText="1"/>
    </xf>
    <xf numFmtId="1" fontId="25" fillId="13" borderId="88" xfId="0" applyNumberFormat="1" applyFont="1" applyFill="1" applyBorder="1" applyAlignment="1" applyProtection="1">
      <alignment horizontal="center" vertical="center" wrapText="1"/>
    </xf>
    <xf numFmtId="0" fontId="25" fillId="13" borderId="95" xfId="0" applyFont="1" applyFill="1" applyBorder="1" applyAlignment="1" applyProtection="1">
      <alignment horizontal="center" vertical="center" wrapText="1"/>
    </xf>
    <xf numFmtId="1" fontId="23" fillId="13" borderId="48" xfId="0" applyNumberFormat="1" applyFont="1" applyFill="1" applyBorder="1" applyAlignment="1" applyProtection="1">
      <alignment horizontal="center" vertical="center" wrapText="1"/>
    </xf>
    <xf numFmtId="1" fontId="25" fillId="13" borderId="95" xfId="0" applyNumberFormat="1" applyFont="1" applyFill="1" applyBorder="1" applyAlignment="1" applyProtection="1">
      <alignment horizontal="center" vertical="center" wrapText="1"/>
    </xf>
    <xf numFmtId="0" fontId="25" fillId="13" borderId="88" xfId="0" applyFont="1" applyFill="1" applyBorder="1" applyAlignment="1" applyProtection="1">
      <alignment horizontal="center" vertical="center" wrapText="1"/>
    </xf>
    <xf numFmtId="0" fontId="2" fillId="0" borderId="0" xfId="0" applyFont="1" applyFill="1" applyBorder="1" applyAlignment="1" applyProtection="1">
      <alignment horizontal="left"/>
    </xf>
    <xf numFmtId="0" fontId="0" fillId="0" borderId="0" xfId="0" applyFill="1" applyBorder="1" applyAlignment="1" applyProtection="1">
      <alignment horizontal="left" wrapText="1"/>
      <protection locked="0"/>
    </xf>
    <xf numFmtId="1" fontId="5" fillId="13" borderId="108" xfId="0" applyNumberFormat="1" applyFont="1" applyFill="1" applyBorder="1" applyAlignment="1" applyProtection="1">
      <alignment horizontal="center"/>
    </xf>
    <xf numFmtId="1" fontId="5" fillId="13" borderId="109" xfId="0" applyNumberFormat="1" applyFont="1" applyFill="1" applyBorder="1" applyAlignment="1" applyProtection="1">
      <alignment horizontal="center"/>
    </xf>
    <xf numFmtId="1" fontId="5" fillId="13" borderId="114" xfId="0" applyNumberFormat="1" applyFont="1" applyFill="1" applyBorder="1" applyAlignment="1" applyProtection="1">
      <alignment horizontal="center"/>
    </xf>
    <xf numFmtId="1" fontId="5" fillId="13" borderId="107" xfId="0" applyNumberFormat="1" applyFont="1" applyFill="1" applyBorder="1" applyAlignment="1" applyProtection="1">
      <alignment horizontal="center"/>
    </xf>
    <xf numFmtId="1" fontId="5" fillId="13" borderId="110" xfId="0" applyNumberFormat="1" applyFont="1" applyFill="1" applyBorder="1" applyAlignment="1" applyProtection="1">
      <alignment horizontal="center"/>
    </xf>
    <xf numFmtId="4" fontId="6" fillId="13" borderId="75" xfId="1" applyNumberFormat="1" applyFont="1" applyFill="1" applyBorder="1" applyAlignment="1" applyProtection="1">
      <alignment horizontal="center" vertical="center" wrapText="1"/>
    </xf>
    <xf numFmtId="4" fontId="6" fillId="13" borderId="89" xfId="1" applyNumberFormat="1" applyFont="1" applyFill="1" applyBorder="1" applyAlignment="1" applyProtection="1">
      <alignment horizontal="center" vertical="center" wrapText="1"/>
    </xf>
    <xf numFmtId="3" fontId="7" fillId="4" borderId="59" xfId="0" applyNumberFormat="1" applyFont="1" applyFill="1" applyBorder="1" applyAlignment="1" applyProtection="1">
      <alignment horizontal="center" vertical="center" wrapText="1"/>
      <protection locked="0"/>
    </xf>
    <xf numFmtId="3" fontId="6" fillId="13" borderId="89" xfId="1" applyNumberFormat="1" applyFont="1" applyFill="1" applyBorder="1" applyAlignment="1" applyProtection="1">
      <alignment horizontal="center" vertical="center" wrapText="1"/>
    </xf>
    <xf numFmtId="4" fontId="7" fillId="12" borderId="78" xfId="0" applyNumberFormat="1" applyFont="1" applyFill="1" applyBorder="1" applyAlignment="1" applyProtection="1">
      <alignment horizontal="center" vertical="center" wrapText="1"/>
      <protection locked="0"/>
    </xf>
    <xf numFmtId="4" fontId="7" fillId="4" borderId="76" xfId="0" applyNumberFormat="1" applyFont="1" applyFill="1" applyBorder="1" applyAlignment="1" applyProtection="1">
      <alignment horizontal="center" vertical="center" wrapText="1"/>
      <protection locked="0"/>
    </xf>
    <xf numFmtId="4" fontId="7" fillId="4" borderId="24" xfId="0" applyNumberFormat="1" applyFont="1" applyFill="1" applyBorder="1" applyAlignment="1" applyProtection="1">
      <alignment horizontal="center" vertical="center" wrapText="1"/>
      <protection locked="0"/>
    </xf>
    <xf numFmtId="4" fontId="4" fillId="3" borderId="87" xfId="0" applyNumberFormat="1" applyFont="1" applyFill="1" applyBorder="1" applyAlignment="1" applyProtection="1">
      <alignment horizontal="center" vertical="center" wrapText="1"/>
      <protection locked="0"/>
    </xf>
    <xf numFmtId="4" fontId="7" fillId="4" borderId="87" xfId="0" applyNumberFormat="1" applyFont="1" applyFill="1" applyBorder="1" applyAlignment="1" applyProtection="1">
      <alignment horizontal="center" vertical="center" wrapText="1"/>
      <protection locked="0"/>
    </xf>
    <xf numFmtId="4" fontId="7" fillId="4" borderId="94" xfId="0" applyNumberFormat="1" applyFont="1" applyFill="1" applyBorder="1" applyAlignment="1" applyProtection="1">
      <alignment horizontal="center" vertical="center" wrapText="1"/>
      <protection locked="0"/>
    </xf>
    <xf numFmtId="4" fontId="7" fillId="4" borderId="20" xfId="0" applyNumberFormat="1" applyFont="1" applyFill="1" applyBorder="1" applyAlignment="1" applyProtection="1">
      <alignment horizontal="center" vertical="center" wrapText="1"/>
      <protection locked="0"/>
    </xf>
    <xf numFmtId="4" fontId="7" fillId="4" borderId="29" xfId="0" applyNumberFormat="1" applyFont="1" applyFill="1" applyBorder="1" applyAlignment="1" applyProtection="1">
      <alignment horizontal="center" vertical="center" wrapText="1"/>
      <protection locked="0"/>
    </xf>
    <xf numFmtId="4" fontId="4" fillId="3" borderId="95" xfId="0" applyNumberFormat="1" applyFont="1" applyFill="1" applyBorder="1" applyAlignment="1" applyProtection="1">
      <alignment horizontal="center" vertical="center" wrapText="1"/>
      <protection locked="0"/>
    </xf>
    <xf numFmtId="4" fontId="7" fillId="4" borderId="96" xfId="0" applyNumberFormat="1" applyFont="1" applyFill="1" applyBorder="1" applyAlignment="1" applyProtection="1">
      <alignment horizontal="center" vertical="center" wrapText="1"/>
      <protection locked="0"/>
    </xf>
    <xf numFmtId="4" fontId="7" fillId="4" borderId="92" xfId="0" applyNumberFormat="1" applyFont="1" applyFill="1" applyBorder="1" applyAlignment="1" applyProtection="1">
      <alignment horizontal="center" vertical="center" wrapText="1"/>
      <protection locked="0"/>
    </xf>
    <xf numFmtId="4" fontId="7" fillId="4" borderId="68" xfId="0" applyNumberFormat="1" applyFont="1" applyFill="1" applyBorder="1" applyAlignment="1" applyProtection="1">
      <alignment horizontal="center" vertical="center" wrapText="1"/>
      <protection locked="0"/>
    </xf>
    <xf numFmtId="4" fontId="7" fillId="4" borderId="36" xfId="0" applyNumberFormat="1" applyFont="1" applyFill="1" applyBorder="1" applyAlignment="1" applyProtection="1">
      <alignment horizontal="center" vertical="center" wrapText="1"/>
      <protection locked="0"/>
    </xf>
    <xf numFmtId="4" fontId="4" fillId="3" borderId="93" xfId="0" applyNumberFormat="1" applyFont="1" applyFill="1" applyBorder="1" applyAlignment="1" applyProtection="1">
      <alignment horizontal="center" vertical="center" wrapText="1"/>
      <protection locked="0"/>
    </xf>
    <xf numFmtId="4" fontId="7" fillId="4" borderId="69" xfId="0" applyNumberFormat="1" applyFont="1" applyFill="1" applyBorder="1" applyAlignment="1" applyProtection="1">
      <alignment horizontal="center" vertical="center" wrapText="1"/>
      <protection locked="0"/>
    </xf>
    <xf numFmtId="4" fontId="7" fillId="4" borderId="80" xfId="0" applyNumberFormat="1" applyFont="1" applyFill="1" applyBorder="1" applyAlignment="1" applyProtection="1">
      <alignment horizontal="center" vertical="center" wrapText="1"/>
      <protection locked="0"/>
    </xf>
    <xf numFmtId="4" fontId="7" fillId="4" borderId="59" xfId="0" applyNumberFormat="1" applyFont="1" applyFill="1" applyBorder="1" applyAlignment="1" applyProtection="1">
      <alignment horizontal="center" vertical="center" wrapText="1"/>
      <protection locked="0"/>
    </xf>
    <xf numFmtId="4" fontId="7" fillId="4" borderId="27" xfId="0" applyNumberFormat="1" applyFont="1" applyFill="1" applyBorder="1" applyAlignment="1" applyProtection="1">
      <alignment horizontal="center" vertical="center" wrapText="1"/>
      <protection locked="0"/>
    </xf>
    <xf numFmtId="4" fontId="4" fillId="3" borderId="88" xfId="0" applyNumberFormat="1" applyFont="1" applyFill="1" applyBorder="1" applyAlignment="1" applyProtection="1">
      <alignment horizontal="center" vertical="center" wrapText="1"/>
      <protection locked="0"/>
    </xf>
    <xf numFmtId="4" fontId="7" fillId="4" borderId="60" xfId="0" applyNumberFormat="1" applyFont="1" applyFill="1" applyBorder="1" applyAlignment="1" applyProtection="1">
      <alignment horizontal="center" vertical="center" wrapText="1"/>
      <protection locked="0"/>
    </xf>
    <xf numFmtId="4" fontId="4" fillId="3" borderId="87" xfId="0" applyNumberFormat="1" applyFont="1" applyFill="1" applyBorder="1" applyAlignment="1" applyProtection="1">
      <alignment horizontal="center" vertical="center" wrapText="1"/>
    </xf>
    <xf numFmtId="4" fontId="4" fillId="3" borderId="95" xfId="0" applyNumberFormat="1" applyFont="1" applyFill="1" applyBorder="1" applyAlignment="1" applyProtection="1">
      <alignment horizontal="center" vertical="center" wrapText="1"/>
    </xf>
    <xf numFmtId="4" fontId="4" fillId="3" borderId="93" xfId="0" applyNumberFormat="1" applyFont="1" applyFill="1" applyBorder="1" applyAlignment="1" applyProtection="1">
      <alignment horizontal="center" vertical="center" wrapText="1"/>
    </xf>
    <xf numFmtId="4" fontId="4" fillId="3" borderId="88" xfId="0" applyNumberFormat="1" applyFont="1" applyFill="1" applyBorder="1" applyAlignment="1" applyProtection="1">
      <alignment horizontal="center" vertical="center" wrapText="1"/>
    </xf>
    <xf numFmtId="3" fontId="7" fillId="4" borderId="80" xfId="0" applyNumberFormat="1" applyFont="1" applyFill="1" applyBorder="1" applyAlignment="1" applyProtection="1">
      <alignment horizontal="center" vertical="center" wrapText="1"/>
      <protection locked="0"/>
    </xf>
    <xf numFmtId="3" fontId="7" fillId="4" borderId="27" xfId="0" applyNumberFormat="1" applyFont="1" applyFill="1" applyBorder="1" applyAlignment="1" applyProtection="1">
      <alignment horizontal="center" vertical="center" wrapText="1"/>
      <protection locked="0"/>
    </xf>
    <xf numFmtId="3" fontId="4" fillId="3" borderId="88" xfId="0" applyNumberFormat="1" applyFont="1" applyFill="1" applyBorder="1" applyAlignment="1" applyProtection="1">
      <alignment horizontal="center" vertical="center" wrapText="1"/>
      <protection locked="0"/>
    </xf>
    <xf numFmtId="3" fontId="7" fillId="4" borderId="60" xfId="0" applyNumberFormat="1" applyFont="1" applyFill="1" applyBorder="1" applyAlignment="1" applyProtection="1">
      <alignment horizontal="center" vertical="center" wrapText="1"/>
      <protection locked="0"/>
    </xf>
    <xf numFmtId="3" fontId="4" fillId="3" borderId="88" xfId="0" applyNumberFormat="1" applyFont="1" applyFill="1" applyBorder="1" applyAlignment="1" applyProtection="1">
      <alignment horizontal="center" vertical="center" wrapText="1"/>
    </xf>
    <xf numFmtId="3" fontId="7" fillId="4" borderId="81" xfId="0" applyNumberFormat="1" applyFont="1" applyFill="1" applyBorder="1" applyAlignment="1" applyProtection="1">
      <alignment horizontal="center" vertical="center" wrapText="1"/>
      <protection locked="0"/>
    </xf>
    <xf numFmtId="3" fontId="7" fillId="4" borderId="77" xfId="0" applyNumberFormat="1" applyFont="1" applyFill="1" applyBorder="1" applyAlignment="1" applyProtection="1">
      <alignment horizontal="center" vertical="center" wrapText="1"/>
      <protection locked="0"/>
    </xf>
    <xf numFmtId="3" fontId="7" fillId="4" borderId="38" xfId="0" applyNumberFormat="1" applyFont="1" applyFill="1" applyBorder="1" applyAlignment="1" applyProtection="1">
      <alignment horizontal="center" vertical="center" wrapText="1"/>
      <protection locked="0"/>
    </xf>
    <xf numFmtId="3" fontId="4" fillId="3" borderId="90" xfId="0" applyNumberFormat="1" applyFont="1" applyFill="1" applyBorder="1" applyAlignment="1" applyProtection="1">
      <alignment horizontal="center" vertical="center" wrapText="1"/>
      <protection locked="0"/>
    </xf>
    <xf numFmtId="3" fontId="7" fillId="4" borderId="85" xfId="0" applyNumberFormat="1" applyFont="1" applyFill="1" applyBorder="1" applyAlignment="1" applyProtection="1">
      <alignment horizontal="center" vertical="center" wrapText="1"/>
      <protection locked="0"/>
    </xf>
    <xf numFmtId="3" fontId="4" fillId="3" borderId="90" xfId="0" applyNumberFormat="1" applyFont="1" applyFill="1" applyBorder="1" applyAlignment="1" applyProtection="1">
      <alignment horizontal="center" vertical="center" wrapText="1"/>
    </xf>
    <xf numFmtId="4" fontId="7" fillId="4" borderId="78" xfId="0" applyNumberFormat="1" applyFont="1" applyFill="1" applyBorder="1" applyAlignment="1" applyProtection="1">
      <alignment horizontal="center" vertical="center" wrapText="1"/>
      <protection locked="0"/>
    </xf>
    <xf numFmtId="4" fontId="25" fillId="4" borderId="78" xfId="0" applyNumberFormat="1" applyFont="1" applyFill="1" applyBorder="1" applyAlignment="1" applyProtection="1">
      <alignment horizontal="center" vertical="center" wrapText="1"/>
      <protection locked="0"/>
    </xf>
    <xf numFmtId="4" fontId="25" fillId="4" borderId="76" xfId="0" applyNumberFormat="1" applyFont="1" applyFill="1" applyBorder="1" applyAlignment="1" applyProtection="1">
      <alignment horizontal="center" vertical="center" wrapText="1"/>
      <protection locked="0"/>
    </xf>
    <xf numFmtId="4" fontId="25" fillId="4" borderId="24" xfId="0" applyNumberFormat="1" applyFont="1" applyFill="1" applyBorder="1" applyAlignment="1" applyProtection="1">
      <alignment horizontal="center" vertical="center" wrapText="1"/>
      <protection locked="0"/>
    </xf>
    <xf numFmtId="4" fontId="25" fillId="5" borderId="87" xfId="0" applyNumberFormat="1" applyFont="1" applyFill="1" applyBorder="1" applyAlignment="1" applyProtection="1">
      <alignment horizontal="center" vertical="center" wrapText="1"/>
    </xf>
    <xf numFmtId="4" fontId="25" fillId="4" borderId="87" xfId="0" applyNumberFormat="1" applyFont="1" applyFill="1" applyBorder="1" applyAlignment="1" applyProtection="1">
      <alignment horizontal="center" vertical="center" wrapText="1"/>
      <protection locked="0"/>
    </xf>
    <xf numFmtId="4" fontId="25" fillId="4" borderId="80" xfId="0" applyNumberFormat="1" applyFont="1" applyFill="1" applyBorder="1" applyAlignment="1" applyProtection="1">
      <alignment horizontal="center" vertical="center" wrapText="1"/>
      <protection locked="0"/>
    </xf>
    <xf numFmtId="4" fontId="25" fillId="4" borderId="59" xfId="0" applyNumberFormat="1" applyFont="1" applyFill="1" applyBorder="1" applyAlignment="1" applyProtection="1">
      <alignment horizontal="center" vertical="center" wrapText="1"/>
      <protection locked="0"/>
    </xf>
    <xf numFmtId="4" fontId="25" fillId="4" borderId="27" xfId="0" applyNumberFormat="1" applyFont="1" applyFill="1" applyBorder="1" applyAlignment="1" applyProtection="1">
      <alignment horizontal="center" vertical="center" wrapText="1"/>
      <protection locked="0"/>
    </xf>
    <xf numFmtId="4" fontId="25" fillId="5" borderId="88" xfId="0" applyNumberFormat="1" applyFont="1" applyFill="1" applyBorder="1" applyAlignment="1" applyProtection="1">
      <alignment horizontal="center" vertical="center" wrapText="1"/>
    </xf>
    <xf numFmtId="4" fontId="25" fillId="4" borderId="88" xfId="0" applyNumberFormat="1" applyFont="1" applyFill="1" applyBorder="1" applyAlignment="1" applyProtection="1">
      <alignment horizontal="center" vertical="center" wrapText="1"/>
      <protection locked="0"/>
    </xf>
    <xf numFmtId="4" fontId="25" fillId="4" borderId="121" xfId="0" applyNumberFormat="1" applyFont="1" applyFill="1" applyBorder="1" applyAlignment="1" applyProtection="1">
      <alignment horizontal="center" vertical="center" wrapText="1"/>
      <protection locked="0"/>
    </xf>
    <xf numFmtId="4" fontId="25" fillId="4" borderId="67" xfId="0" applyNumberFormat="1" applyFont="1" applyFill="1" applyBorder="1" applyAlignment="1" applyProtection="1">
      <alignment horizontal="center" vertical="center" wrapText="1"/>
      <protection locked="0"/>
    </xf>
    <xf numFmtId="4" fontId="25" fillId="4" borderId="115" xfId="0" applyNumberFormat="1" applyFont="1" applyFill="1" applyBorder="1" applyAlignment="1" applyProtection="1">
      <alignment horizontal="center" vertical="center" wrapText="1"/>
      <protection locked="0"/>
    </xf>
    <xf numFmtId="4" fontId="25" fillId="5" borderId="95" xfId="0" applyNumberFormat="1" applyFont="1" applyFill="1" applyBorder="1" applyAlignment="1" applyProtection="1">
      <alignment horizontal="center" vertical="center" wrapText="1"/>
    </xf>
    <xf numFmtId="4" fontId="25" fillId="4" borderId="116" xfId="0" applyNumberFormat="1" applyFont="1" applyFill="1" applyBorder="1" applyAlignment="1" applyProtection="1">
      <alignment horizontal="center" vertical="center" wrapText="1"/>
      <protection locked="0"/>
    </xf>
    <xf numFmtId="4" fontId="25" fillId="13" borderId="104" xfId="0" applyNumberFormat="1" applyFont="1" applyFill="1" applyBorder="1" applyAlignment="1" applyProtection="1">
      <alignment horizontal="center" vertical="center" wrapText="1"/>
    </xf>
    <xf numFmtId="4" fontId="25" fillId="13" borderId="105" xfId="0" applyNumberFormat="1" applyFont="1" applyFill="1" applyBorder="1" applyAlignment="1" applyProtection="1">
      <alignment horizontal="center" vertical="center" wrapText="1"/>
    </xf>
    <xf numFmtId="4" fontId="25" fillId="13" borderId="106" xfId="0" applyNumberFormat="1" applyFont="1" applyFill="1" applyBorder="1" applyAlignment="1" applyProtection="1">
      <alignment horizontal="center" vertical="center" wrapText="1"/>
    </xf>
    <xf numFmtId="4" fontId="25" fillId="13" borderId="48" xfId="0" applyNumberFormat="1" applyFont="1" applyFill="1" applyBorder="1" applyAlignment="1" applyProtection="1">
      <alignment horizontal="center" vertical="center" wrapText="1"/>
    </xf>
    <xf numFmtId="0" fontId="21" fillId="0" borderId="109" xfId="0" applyFont="1" applyBorder="1" applyAlignment="1" applyProtection="1">
      <alignment horizontal="left" vertical="center"/>
    </xf>
    <xf numFmtId="49" fontId="0" fillId="0" borderId="0" xfId="0" applyNumberFormat="1"/>
    <xf numFmtId="4" fontId="7" fillId="12" borderId="94" xfId="0" applyNumberFormat="1" applyFont="1" applyFill="1" applyBorder="1" applyAlignment="1" applyProtection="1">
      <alignment horizontal="center" vertical="center" wrapText="1"/>
      <protection locked="0"/>
    </xf>
    <xf numFmtId="0" fontId="4" fillId="12" borderId="38" xfId="0" applyFont="1" applyFill="1" applyBorder="1" applyAlignment="1" applyProtection="1">
      <alignment horizontal="center" vertical="center" wrapText="1"/>
      <protection locked="0"/>
    </xf>
    <xf numFmtId="49" fontId="2" fillId="0" borderId="0" xfId="0" applyNumberFormat="1" applyFont="1" applyAlignment="1">
      <alignment horizontal="left" vertical="center"/>
    </xf>
    <xf numFmtId="49" fontId="0" fillId="0" borderId="0" xfId="0" applyNumberFormat="1" applyAlignment="1">
      <alignment horizontal="left" vertical="center"/>
    </xf>
    <xf numFmtId="0" fontId="0" fillId="0" borderId="0" xfId="0" applyAlignment="1" applyProtection="1">
      <alignment vertical="center"/>
    </xf>
    <xf numFmtId="0" fontId="12" fillId="0" borderId="0" xfId="0" applyFont="1" applyFill="1" applyAlignment="1" applyProtection="1">
      <alignment vertical="center" wrapText="1"/>
    </xf>
    <xf numFmtId="0" fontId="12" fillId="0" borderId="0" xfId="0" applyFont="1" applyAlignment="1" applyProtection="1">
      <alignment vertical="center"/>
    </xf>
    <xf numFmtId="0" fontId="0" fillId="0" borderId="0" xfId="0" applyFont="1" applyAlignment="1" applyProtection="1">
      <alignment vertical="center"/>
    </xf>
    <xf numFmtId="0" fontId="0" fillId="0" borderId="0" xfId="0" applyAlignment="1" applyProtection="1">
      <alignment horizontal="left" vertical="center"/>
    </xf>
    <xf numFmtId="0" fontId="0" fillId="0" borderId="0" xfId="0" applyBorder="1" applyProtection="1">
      <protection locked="0"/>
    </xf>
    <xf numFmtId="0" fontId="0" fillId="0" borderId="0" xfId="0" applyFont="1" applyBorder="1" applyProtection="1">
      <protection locked="0"/>
    </xf>
    <xf numFmtId="0" fontId="0" fillId="0" borderId="0" xfId="0" applyFont="1" applyProtection="1">
      <protection locked="0"/>
    </xf>
    <xf numFmtId="0" fontId="10" fillId="0" borderId="0" xfId="0" applyFont="1" applyBorder="1" applyProtection="1">
      <protection locked="0"/>
    </xf>
    <xf numFmtId="0" fontId="10" fillId="0" borderId="0" xfId="0" applyFont="1" applyProtection="1">
      <protection locked="0"/>
    </xf>
    <xf numFmtId="0" fontId="0" fillId="0" borderId="0" xfId="0" applyFill="1" applyBorder="1" applyProtection="1">
      <protection locked="0"/>
    </xf>
    <xf numFmtId="0" fontId="33" fillId="0" borderId="0" xfId="0" applyFont="1" applyFill="1" applyBorder="1" applyAlignment="1" applyProtection="1">
      <alignment horizontal="left" vertical="center"/>
      <protection locked="0"/>
    </xf>
    <xf numFmtId="0" fontId="15" fillId="0" borderId="0" xfId="0" applyFont="1" applyBorder="1" applyAlignment="1" applyProtection="1">
      <alignment wrapText="1"/>
      <protection locked="0"/>
    </xf>
    <xf numFmtId="0" fontId="3" fillId="0" borderId="0" xfId="0" applyFont="1" applyFill="1" applyBorder="1" applyAlignment="1" applyProtection="1">
      <alignment vertical="center"/>
      <protection locked="0"/>
    </xf>
    <xf numFmtId="0" fontId="0" fillId="0" borderId="0" xfId="0" applyFill="1" applyProtection="1">
      <protection locked="0"/>
    </xf>
    <xf numFmtId="0" fontId="3"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indent="1"/>
      <protection locked="0"/>
    </xf>
    <xf numFmtId="0" fontId="4" fillId="0" borderId="0" xfId="0" applyFont="1" applyFill="1" applyBorder="1" applyAlignment="1" applyProtection="1">
      <alignment horizontal="left" vertical="top" wrapText="1" indent="1"/>
      <protection locked="0"/>
    </xf>
    <xf numFmtId="0" fontId="8" fillId="0" borderId="0" xfId="0" applyFont="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8" fillId="0" borderId="0" xfId="0" applyFont="1" applyBorder="1" applyAlignment="1" applyProtection="1">
      <alignment vertical="top"/>
      <protection locked="0"/>
    </xf>
    <xf numFmtId="0" fontId="8" fillId="0" borderId="109" xfId="0" applyFont="1" applyBorder="1" applyAlignment="1" applyProtection="1">
      <alignment horizontal="left" vertical="center" wrapText="1"/>
    </xf>
    <xf numFmtId="0" fontId="8" fillId="0" borderId="0" xfId="0" applyFont="1" applyAlignment="1" applyProtection="1">
      <alignment horizontal="left" wrapText="1"/>
      <protection locked="0"/>
    </xf>
    <xf numFmtId="0" fontId="14" fillId="0" borderId="0" xfId="0" applyFont="1" applyBorder="1" applyAlignment="1" applyProtection="1">
      <alignment horizontal="left" wrapText="1"/>
      <protection locked="0"/>
    </xf>
    <xf numFmtId="49" fontId="37" fillId="0" borderId="0" xfId="0" applyNumberFormat="1" applyFont="1" applyFill="1" applyBorder="1" applyAlignment="1" applyProtection="1">
      <alignment horizontal="center" vertical="center"/>
    </xf>
    <xf numFmtId="49" fontId="40" fillId="0" borderId="0" xfId="0" applyNumberFormat="1" applyFont="1" applyFill="1" applyBorder="1" applyAlignment="1" applyProtection="1">
      <alignment horizontal="center" vertical="center"/>
    </xf>
    <xf numFmtId="49" fontId="0" fillId="0" borderId="0" xfId="0" applyNumberFormat="1" applyProtection="1"/>
    <xf numFmtId="49" fontId="2" fillId="0" borderId="0" xfId="0" applyNumberFormat="1" applyFont="1" applyProtection="1"/>
    <xf numFmtId="49" fontId="2" fillId="0" borderId="0" xfId="0" applyNumberFormat="1" applyFont="1" applyAlignment="1" applyProtection="1">
      <alignment horizontal="left" vertical="center"/>
    </xf>
    <xf numFmtId="49" fontId="0" fillId="0" borderId="0" xfId="0" applyNumberFormat="1" applyAlignment="1" applyProtection="1">
      <alignment vertical="center"/>
    </xf>
    <xf numFmtId="49" fontId="0" fillId="0" borderId="0" xfId="0" applyNumberFormat="1" applyAlignment="1" applyProtection="1">
      <alignment horizontal="left" vertical="center"/>
    </xf>
    <xf numFmtId="0" fontId="4" fillId="13" borderId="90" xfId="0" applyFont="1" applyFill="1" applyBorder="1" applyAlignment="1" applyProtection="1">
      <alignment horizontal="center" vertical="center" wrapText="1"/>
    </xf>
    <xf numFmtId="0" fontId="40" fillId="3" borderId="142" xfId="0" applyFont="1" applyFill="1" applyBorder="1" applyAlignment="1" applyProtection="1">
      <alignment horizontal="left" vertical="center"/>
    </xf>
    <xf numFmtId="0" fontId="40" fillId="3" borderId="143" xfId="0" applyFont="1" applyFill="1" applyBorder="1" applyAlignment="1" applyProtection="1">
      <alignment horizontal="left" vertical="center"/>
    </xf>
    <xf numFmtId="0" fontId="40" fillId="3" borderId="144" xfId="0" applyFont="1" applyFill="1" applyBorder="1" applyAlignment="1" applyProtection="1">
      <alignment horizontal="left" vertical="center"/>
    </xf>
    <xf numFmtId="0" fontId="0" fillId="0" borderId="135"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136" xfId="0" applyFont="1" applyFill="1" applyBorder="1" applyAlignment="1" applyProtection="1">
      <alignment horizontal="left" vertical="center" wrapText="1"/>
    </xf>
    <xf numFmtId="0" fontId="0" fillId="0" borderId="137" xfId="0" applyFont="1" applyFill="1" applyBorder="1" applyAlignment="1" applyProtection="1">
      <alignment horizontal="left" vertical="center" wrapText="1"/>
    </xf>
    <xf numFmtId="0" fontId="0" fillId="0" borderId="138" xfId="0" applyFont="1" applyFill="1" applyBorder="1" applyAlignment="1" applyProtection="1">
      <alignment horizontal="left" vertical="center" wrapText="1"/>
    </xf>
    <xf numFmtId="0" fontId="0" fillId="0" borderId="139" xfId="0" applyFont="1" applyFill="1" applyBorder="1" applyAlignment="1" applyProtection="1">
      <alignment horizontal="left" vertical="center" wrapText="1"/>
    </xf>
    <xf numFmtId="0" fontId="12" fillId="0" borderId="135" xfId="2" applyFont="1" applyFill="1" applyBorder="1" applyAlignment="1" applyProtection="1">
      <alignment horizontal="left" vertical="center" wrapText="1"/>
    </xf>
    <xf numFmtId="0" fontId="12" fillId="0" borderId="0" xfId="2" applyFont="1" applyFill="1" applyBorder="1" applyAlignment="1" applyProtection="1">
      <alignment horizontal="left" vertical="center" wrapText="1"/>
    </xf>
    <xf numFmtId="0" fontId="12" fillId="0" borderId="136" xfId="2" applyFont="1" applyFill="1" applyBorder="1" applyAlignment="1" applyProtection="1">
      <alignment horizontal="left" vertical="center" wrapText="1"/>
    </xf>
    <xf numFmtId="0" fontId="13" fillId="0" borderId="135"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3" fillId="0" borderId="136" xfId="0" applyFont="1" applyFill="1" applyBorder="1" applyAlignment="1" applyProtection="1">
      <alignment horizontal="left" vertical="center" wrapText="1"/>
    </xf>
    <xf numFmtId="0" fontId="13" fillId="0" borderId="137" xfId="0" applyFont="1" applyFill="1" applyBorder="1" applyAlignment="1" applyProtection="1">
      <alignment horizontal="left" vertical="center" wrapText="1"/>
    </xf>
    <xf numFmtId="0" fontId="13" fillId="0" borderId="138" xfId="0" applyFont="1" applyFill="1" applyBorder="1" applyAlignment="1" applyProtection="1">
      <alignment horizontal="left" vertical="center" wrapText="1"/>
    </xf>
    <xf numFmtId="0" fontId="13" fillId="0" borderId="139" xfId="0" applyFont="1" applyFill="1" applyBorder="1" applyAlignment="1" applyProtection="1">
      <alignment horizontal="left" vertical="center" wrapText="1"/>
    </xf>
    <xf numFmtId="0" fontId="0" fillId="0" borderId="145" xfId="0" applyFont="1" applyBorder="1" applyAlignment="1" applyProtection="1">
      <alignment horizontal="left" vertical="center"/>
    </xf>
    <xf numFmtId="0" fontId="0" fillId="0" borderId="145" xfId="0" applyBorder="1" applyAlignment="1" applyProtection="1">
      <alignment vertical="center"/>
    </xf>
    <xf numFmtId="0" fontId="0" fillId="0" borderId="145" xfId="0" applyFont="1" applyBorder="1" applyAlignment="1" applyProtection="1">
      <alignment vertical="center" wrapText="1"/>
    </xf>
    <xf numFmtId="0" fontId="0" fillId="0" borderId="145" xfId="0" applyFont="1" applyBorder="1" applyAlignment="1" applyProtection="1">
      <alignment vertical="center"/>
    </xf>
    <xf numFmtId="0" fontId="37" fillId="8" borderId="142" xfId="0" applyFont="1" applyFill="1" applyBorder="1" applyAlignment="1" applyProtection="1">
      <alignment horizontal="center" vertical="center"/>
    </xf>
    <xf numFmtId="0" fontId="37" fillId="8" borderId="143" xfId="0" applyFont="1" applyFill="1" applyBorder="1" applyAlignment="1" applyProtection="1">
      <alignment horizontal="center" vertical="center"/>
    </xf>
    <xf numFmtId="0" fontId="37" fillId="8" borderId="144" xfId="0" applyFont="1" applyFill="1" applyBorder="1" applyAlignment="1" applyProtection="1">
      <alignment horizontal="center" vertical="center"/>
    </xf>
    <xf numFmtId="0" fontId="40" fillId="3" borderId="137" xfId="0" applyFont="1" applyFill="1" applyBorder="1" applyAlignment="1" applyProtection="1">
      <alignment horizontal="center" vertical="center"/>
    </xf>
    <xf numFmtId="0" fontId="40" fillId="3" borderId="138" xfId="0" applyFont="1" applyFill="1" applyBorder="1" applyAlignment="1" applyProtection="1">
      <alignment horizontal="center" vertical="center"/>
    </xf>
    <xf numFmtId="0" fontId="40" fillId="3" borderId="139" xfId="0" applyFont="1" applyFill="1" applyBorder="1" applyAlignment="1" applyProtection="1">
      <alignment horizontal="center" vertical="center"/>
    </xf>
    <xf numFmtId="0" fontId="44" fillId="8" borderId="135" xfId="0" applyFont="1" applyFill="1" applyBorder="1" applyAlignment="1" applyProtection="1">
      <alignment horizontal="center" vertical="center"/>
    </xf>
    <xf numFmtId="0" fontId="44" fillId="8" borderId="0" xfId="0" applyFont="1" applyFill="1" applyBorder="1" applyAlignment="1" applyProtection="1">
      <alignment horizontal="center" vertical="center"/>
    </xf>
    <xf numFmtId="0" fontId="44" fillId="8" borderId="136" xfId="0" applyFont="1" applyFill="1" applyBorder="1" applyAlignment="1" applyProtection="1">
      <alignment horizontal="center" vertical="center"/>
    </xf>
    <xf numFmtId="0" fontId="25" fillId="0" borderId="150" xfId="0" applyFont="1" applyFill="1" applyBorder="1" applyAlignment="1" applyProtection="1">
      <alignment horizontal="left" vertical="center" wrapText="1"/>
    </xf>
    <xf numFmtId="0" fontId="25" fillId="0" borderId="140" xfId="0" applyFont="1" applyFill="1" applyBorder="1" applyAlignment="1" applyProtection="1">
      <alignment horizontal="left" vertical="center" wrapText="1"/>
    </xf>
    <xf numFmtId="0" fontId="25" fillId="0" borderId="151" xfId="0" applyFont="1" applyFill="1" applyBorder="1" applyAlignment="1" applyProtection="1">
      <alignment horizontal="left" vertical="center" wrapText="1"/>
    </xf>
    <xf numFmtId="0" fontId="25" fillId="0" borderId="146"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25" fillId="0" borderId="147" xfId="0" applyFont="1" applyFill="1" applyBorder="1" applyAlignment="1" applyProtection="1">
      <alignment horizontal="left" vertical="center" wrapText="1"/>
    </xf>
    <xf numFmtId="0" fontId="25" fillId="0" borderId="148" xfId="0" applyFont="1" applyFill="1" applyBorder="1" applyAlignment="1" applyProtection="1">
      <alignment horizontal="left" vertical="center" wrapText="1"/>
    </xf>
    <xf numFmtId="0" fontId="25" fillId="0" borderId="141" xfId="0" applyFont="1" applyFill="1" applyBorder="1" applyAlignment="1" applyProtection="1">
      <alignment horizontal="left" vertical="center" wrapText="1"/>
    </xf>
    <xf numFmtId="0" fontId="25" fillId="0" borderId="149" xfId="0" applyFont="1" applyFill="1" applyBorder="1" applyAlignment="1" applyProtection="1">
      <alignment horizontal="left" vertical="center" wrapText="1"/>
    </xf>
    <xf numFmtId="0" fontId="0" fillId="0" borderId="140" xfId="0" applyBorder="1" applyAlignment="1" applyProtection="1">
      <alignment horizontal="center" vertical="center"/>
    </xf>
    <xf numFmtId="0" fontId="0" fillId="0" borderId="145" xfId="0" applyFont="1" applyBorder="1" applyAlignment="1" applyProtection="1">
      <alignment horizontal="center" vertical="center"/>
    </xf>
    <xf numFmtId="0" fontId="8" fillId="0" borderId="0" xfId="0" applyFont="1" applyAlignment="1" applyProtection="1">
      <alignment horizontal="left" vertical="center" wrapText="1"/>
    </xf>
    <xf numFmtId="0" fontId="12" fillId="0" borderId="137" xfId="2" applyFont="1" applyFill="1" applyBorder="1" applyAlignment="1" applyProtection="1">
      <alignment horizontal="left" vertical="center" wrapText="1"/>
    </xf>
    <xf numFmtId="0" fontId="12" fillId="0" borderId="138" xfId="2" applyFont="1" applyFill="1" applyBorder="1" applyAlignment="1" applyProtection="1">
      <alignment horizontal="left" vertical="center" wrapText="1"/>
    </xf>
    <xf numFmtId="0" fontId="12" fillId="0" borderId="139" xfId="2" applyFont="1" applyFill="1" applyBorder="1" applyAlignment="1" applyProtection="1">
      <alignment horizontal="left" vertical="center" wrapText="1"/>
    </xf>
    <xf numFmtId="0" fontId="0" fillId="0" borderId="141" xfId="0" applyFont="1" applyBorder="1" applyAlignment="1" applyProtection="1">
      <alignment horizontal="center" vertical="center"/>
    </xf>
    <xf numFmtId="0" fontId="42" fillId="0" borderId="135" xfId="2" applyFont="1" applyFill="1" applyBorder="1" applyAlignment="1" applyProtection="1">
      <alignment horizontal="left" vertical="center" wrapText="1"/>
    </xf>
    <xf numFmtId="0" fontId="42" fillId="0" borderId="0" xfId="2" applyFont="1" applyFill="1" applyBorder="1" applyAlignment="1" applyProtection="1">
      <alignment horizontal="left" vertical="center" wrapText="1"/>
    </xf>
    <xf numFmtId="0" fontId="42" fillId="0" borderId="136" xfId="2" applyFont="1" applyFill="1" applyBorder="1" applyAlignment="1" applyProtection="1">
      <alignment horizontal="left" vertical="center" wrapText="1"/>
    </xf>
    <xf numFmtId="0" fontId="2" fillId="3" borderId="81" xfId="0" applyFont="1" applyFill="1" applyBorder="1" applyAlignment="1" applyProtection="1">
      <alignment horizontal="center" vertical="center" wrapText="1"/>
    </xf>
    <xf numFmtId="0" fontId="2" fillId="3" borderId="102" xfId="0" applyFont="1" applyFill="1" applyBorder="1" applyAlignment="1" applyProtection="1">
      <alignment horizontal="center" vertical="center" wrapText="1"/>
    </xf>
    <xf numFmtId="0" fontId="4" fillId="4" borderId="49" xfId="0" applyFont="1" applyFill="1" applyBorder="1" applyAlignment="1" applyProtection="1">
      <alignment horizontal="center" vertical="center" wrapText="1"/>
      <protection locked="0"/>
    </xf>
    <xf numFmtId="0" fontId="4" fillId="4" borderId="50" xfId="0" applyFont="1" applyFill="1" applyBorder="1" applyAlignment="1" applyProtection="1">
      <alignment horizontal="center" vertical="center" wrapText="1"/>
      <protection locked="0"/>
    </xf>
    <xf numFmtId="0" fontId="4" fillId="4" borderId="51" xfId="0" applyFont="1" applyFill="1" applyBorder="1" applyAlignment="1" applyProtection="1">
      <alignment horizontal="center" vertical="center" wrapText="1"/>
      <protection locked="0"/>
    </xf>
    <xf numFmtId="0" fontId="2" fillId="2" borderId="49" xfId="0" applyFont="1" applyFill="1" applyBorder="1" applyAlignment="1" applyProtection="1">
      <alignment horizontal="center" vertical="center"/>
    </xf>
    <xf numFmtId="0" fontId="2" fillId="2" borderId="50" xfId="0" applyFont="1" applyFill="1" applyBorder="1" applyAlignment="1" applyProtection="1">
      <alignment horizontal="center" vertical="center"/>
    </xf>
    <xf numFmtId="0" fontId="2" fillId="2" borderId="63" xfId="0" applyFont="1" applyFill="1" applyBorder="1" applyAlignment="1" applyProtection="1">
      <alignment horizontal="center" vertical="center"/>
    </xf>
    <xf numFmtId="0" fontId="21" fillId="0" borderId="59" xfId="0" applyFont="1" applyBorder="1" applyAlignment="1" applyProtection="1">
      <alignment horizontal="left" vertical="center"/>
    </xf>
    <xf numFmtId="0" fontId="21" fillId="0" borderId="60" xfId="0" applyFont="1" applyBorder="1" applyAlignment="1" applyProtection="1">
      <alignment horizontal="left" vertical="center"/>
    </xf>
    <xf numFmtId="0" fontId="21" fillId="0" borderId="26" xfId="0" applyFont="1" applyBorder="1" applyAlignment="1" applyProtection="1">
      <alignment horizontal="left" vertical="center"/>
    </xf>
    <xf numFmtId="0" fontId="4" fillId="4" borderId="63" xfId="0" applyFont="1" applyFill="1" applyBorder="1" applyAlignment="1" applyProtection="1">
      <alignment horizontal="center" vertical="center" wrapText="1"/>
      <protection locked="0"/>
    </xf>
    <xf numFmtId="0" fontId="6" fillId="3" borderId="49" xfId="0" applyFont="1" applyFill="1" applyBorder="1" applyAlignment="1" applyProtection="1">
      <alignment horizontal="center" vertical="center" wrapText="1"/>
    </xf>
    <xf numFmtId="0" fontId="6" fillId="3" borderId="51" xfId="0" applyFont="1" applyFill="1" applyBorder="1" applyAlignment="1" applyProtection="1">
      <alignment horizontal="center" vertical="center" wrapText="1"/>
    </xf>
    <xf numFmtId="0" fontId="4" fillId="4" borderId="90" xfId="0" applyFont="1" applyFill="1" applyBorder="1" applyAlignment="1" applyProtection="1">
      <alignment horizontal="left" vertical="center" wrapText="1" indent="1"/>
      <protection locked="0"/>
    </xf>
    <xf numFmtId="0" fontId="4" fillId="4" borderId="91" xfId="0" applyFont="1" applyFill="1" applyBorder="1" applyAlignment="1" applyProtection="1">
      <alignment horizontal="left" vertical="center" wrapText="1" indent="1"/>
      <protection locked="0"/>
    </xf>
    <xf numFmtId="0" fontId="6" fillId="3" borderId="50"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6" fillId="3" borderId="133" xfId="0" applyFont="1" applyFill="1" applyBorder="1" applyAlignment="1" applyProtection="1">
      <alignment horizontal="center"/>
    </xf>
    <xf numFmtId="0" fontId="6" fillId="3" borderId="134" xfId="0" applyFont="1" applyFill="1" applyBorder="1" applyAlignment="1" applyProtection="1">
      <alignment horizontal="center"/>
    </xf>
    <xf numFmtId="0" fontId="6" fillId="3" borderId="132" xfId="0" applyFont="1" applyFill="1" applyBorder="1" applyAlignment="1" applyProtection="1">
      <alignment horizontal="center"/>
    </xf>
    <xf numFmtId="0" fontId="4" fillId="4" borderId="81" xfId="0" applyFont="1" applyFill="1" applyBorder="1" applyAlignment="1" applyProtection="1">
      <alignment horizontal="center" vertical="center" wrapText="1"/>
      <protection locked="0"/>
    </xf>
    <xf numFmtId="0" fontId="4" fillId="4" borderId="85" xfId="0" applyFont="1" applyFill="1" applyBorder="1" applyAlignment="1" applyProtection="1">
      <alignment horizontal="center" vertical="center" wrapText="1"/>
      <protection locked="0"/>
    </xf>
    <xf numFmtId="0" fontId="4" fillId="4" borderId="12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14" fillId="0" borderId="0" xfId="0" applyFont="1" applyBorder="1" applyAlignment="1" applyProtection="1">
      <alignment horizontal="left" wrapText="1"/>
    </xf>
    <xf numFmtId="0" fontId="2" fillId="3" borderId="46" xfId="0" applyFont="1" applyFill="1" applyBorder="1" applyAlignment="1" applyProtection="1">
      <alignment horizontal="center" vertical="center" wrapText="1"/>
    </xf>
    <xf numFmtId="0" fontId="2" fillId="3" borderId="73"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15" fontId="4" fillId="4" borderId="46" xfId="0" applyNumberFormat="1" applyFont="1" applyFill="1" applyBorder="1" applyAlignment="1" applyProtection="1">
      <alignment horizontal="center" vertical="center" wrapText="1"/>
      <protection locked="0"/>
    </xf>
    <xf numFmtId="0" fontId="4" fillId="4" borderId="46" xfId="0" applyFont="1" applyFill="1" applyBorder="1" applyAlignment="1" applyProtection="1">
      <alignment horizontal="center" vertical="center" wrapText="1"/>
      <protection locked="0"/>
    </xf>
    <xf numFmtId="0" fontId="4" fillId="4" borderId="73"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xf numFmtId="0" fontId="4" fillId="4" borderId="78" xfId="0" applyFont="1" applyFill="1" applyBorder="1" applyAlignment="1" applyProtection="1">
      <alignment horizontal="left" vertical="center" wrapText="1" indent="1"/>
      <protection locked="0"/>
    </xf>
    <xf numFmtId="0" fontId="4" fillId="4" borderId="82" xfId="0" applyFont="1" applyFill="1" applyBorder="1" applyAlignment="1" applyProtection="1">
      <alignment horizontal="left" vertical="center" wrapText="1" indent="1"/>
      <protection locked="0"/>
    </xf>
    <xf numFmtId="0" fontId="4" fillId="4" borderId="99" xfId="0" applyFont="1" applyFill="1" applyBorder="1" applyAlignment="1" applyProtection="1">
      <alignment horizontal="left" vertical="center" wrapText="1" indent="1"/>
      <protection locked="0"/>
    </xf>
    <xf numFmtId="0" fontId="2" fillId="3" borderId="49" xfId="0" applyFont="1" applyFill="1" applyBorder="1" applyAlignment="1" applyProtection="1">
      <alignment horizontal="center" vertical="center" wrapText="1"/>
    </xf>
    <xf numFmtId="0" fontId="2" fillId="3" borderId="50" xfId="0" applyFont="1" applyFill="1" applyBorder="1" applyAlignment="1" applyProtection="1">
      <alignment horizontal="center" vertical="center" wrapText="1"/>
    </xf>
    <xf numFmtId="0" fontId="2" fillId="3" borderId="51" xfId="0" applyFont="1" applyFill="1" applyBorder="1" applyAlignment="1" applyProtection="1">
      <alignment horizontal="center" vertical="center" wrapText="1"/>
    </xf>
    <xf numFmtId="0" fontId="2" fillId="3" borderId="78" xfId="0" applyFont="1" applyFill="1" applyBorder="1" applyAlignment="1" applyProtection="1">
      <alignment horizontal="center" vertical="center" wrapText="1"/>
    </xf>
    <xf numFmtId="0" fontId="2" fillId="3" borderId="99" xfId="0" applyFont="1" applyFill="1" applyBorder="1" applyAlignment="1" applyProtection="1">
      <alignment horizontal="center" vertical="center" wrapText="1"/>
    </xf>
    <xf numFmtId="0" fontId="4" fillId="4" borderId="81" xfId="0" applyFont="1" applyFill="1" applyBorder="1" applyAlignment="1" applyProtection="1">
      <alignment horizontal="left" vertical="center" wrapText="1" indent="1"/>
      <protection locked="0"/>
    </xf>
    <xf numFmtId="0" fontId="4" fillId="4" borderId="85" xfId="0" applyFont="1" applyFill="1" applyBorder="1" applyAlignment="1" applyProtection="1">
      <alignment horizontal="left" vertical="center" wrapText="1" indent="1"/>
      <protection locked="0"/>
    </xf>
    <xf numFmtId="0" fontId="4" fillId="4" borderId="102" xfId="0" applyFont="1" applyFill="1" applyBorder="1" applyAlignment="1" applyProtection="1">
      <alignment horizontal="left" vertical="center" wrapText="1" indent="1"/>
      <protection locked="0"/>
    </xf>
    <xf numFmtId="0" fontId="2" fillId="3" borderId="63" xfId="0" applyFont="1" applyFill="1" applyBorder="1" applyAlignment="1" applyProtection="1">
      <alignment horizontal="center" vertical="center" wrapText="1"/>
    </xf>
    <xf numFmtId="0" fontId="4" fillId="4" borderId="87" xfId="0" applyFont="1" applyFill="1" applyBorder="1" applyAlignment="1" applyProtection="1">
      <alignment horizontal="left" vertical="center" wrapText="1" indent="1"/>
      <protection locked="0"/>
    </xf>
    <xf numFmtId="0" fontId="4" fillId="4" borderId="75" xfId="0" applyFont="1" applyFill="1" applyBorder="1" applyAlignment="1" applyProtection="1">
      <alignment horizontal="left" vertical="center" wrapText="1" indent="1"/>
      <protection locked="0"/>
    </xf>
    <xf numFmtId="0" fontId="4" fillId="4" borderId="7"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4" borderId="71"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protection locked="0"/>
    </xf>
    <xf numFmtId="0" fontId="4" fillId="4" borderId="130" xfId="0" applyFont="1" applyFill="1" applyBorder="1" applyAlignment="1" applyProtection="1">
      <alignment horizontal="center" vertical="center"/>
      <protection locked="0"/>
    </xf>
    <xf numFmtId="0" fontId="4" fillId="4" borderId="70" xfId="0" applyFont="1" applyFill="1" applyBorder="1" applyAlignment="1" applyProtection="1">
      <alignment horizontal="center" vertical="center"/>
      <protection locked="0"/>
    </xf>
    <xf numFmtId="0" fontId="4" fillId="4" borderId="65" xfId="0" applyFont="1" applyFill="1" applyBorder="1" applyAlignment="1" applyProtection="1">
      <alignment horizontal="center" vertical="center"/>
      <protection locked="0"/>
    </xf>
    <xf numFmtId="0" fontId="4" fillId="4" borderId="98" xfId="0" applyFont="1" applyFill="1" applyBorder="1" applyAlignment="1" applyProtection="1">
      <alignment horizontal="center" vertical="center"/>
      <protection locked="0"/>
    </xf>
    <xf numFmtId="0" fontId="21" fillId="11" borderId="0" xfId="0" applyFont="1" applyFill="1" applyBorder="1" applyAlignment="1" applyProtection="1">
      <alignment horizontal="left" vertical="center" wrapText="1"/>
    </xf>
    <xf numFmtId="0" fontId="4" fillId="3" borderId="80" xfId="0" quotePrefix="1" applyFont="1" applyFill="1" applyBorder="1" applyAlignment="1" applyProtection="1">
      <alignment horizontal="left" vertical="center"/>
    </xf>
    <xf numFmtId="0" fontId="4" fillId="3" borderId="26" xfId="0" applyFont="1" applyFill="1" applyBorder="1" applyAlignment="1" applyProtection="1">
      <alignment horizontal="left" vertical="center"/>
    </xf>
    <xf numFmtId="0" fontId="4" fillId="13" borderId="8" xfId="0" applyFont="1" applyFill="1" applyBorder="1" applyAlignment="1" applyProtection="1">
      <alignment horizontal="center" vertical="center" wrapText="1"/>
    </xf>
    <xf numFmtId="0" fontId="4" fillId="13" borderId="74" xfId="0" applyFont="1" applyFill="1" applyBorder="1" applyAlignment="1" applyProtection="1">
      <alignment horizontal="center" vertical="center" wrapText="1"/>
    </xf>
    <xf numFmtId="0" fontId="4" fillId="13" borderId="13" xfId="0" applyFont="1" applyFill="1" applyBorder="1" applyAlignment="1" applyProtection="1">
      <alignment horizontal="center" vertical="center" wrapText="1"/>
    </xf>
    <xf numFmtId="0" fontId="4" fillId="13" borderId="71" xfId="0" applyFont="1" applyFill="1" applyBorder="1" applyAlignment="1" applyProtection="1">
      <alignment horizontal="center" vertical="center" wrapText="1"/>
    </xf>
    <xf numFmtId="0" fontId="6" fillId="3" borderId="126" xfId="0" applyFont="1" applyFill="1" applyBorder="1" applyAlignment="1" applyProtection="1">
      <alignment horizontal="center"/>
    </xf>
    <xf numFmtId="0" fontId="6" fillId="3" borderId="127" xfId="0" applyFont="1" applyFill="1" applyBorder="1" applyAlignment="1" applyProtection="1">
      <alignment horizontal="center"/>
    </xf>
    <xf numFmtId="0" fontId="4" fillId="13" borderId="15" xfId="0" applyFont="1" applyFill="1" applyBorder="1" applyAlignment="1" applyProtection="1">
      <alignment horizontal="center" vertical="center"/>
    </xf>
    <xf numFmtId="0" fontId="4" fillId="13" borderId="129" xfId="0" applyFont="1" applyFill="1" applyBorder="1" applyAlignment="1" applyProtection="1">
      <alignment horizontal="center" vertical="center"/>
    </xf>
    <xf numFmtId="0" fontId="2" fillId="3" borderId="6" xfId="0" applyFont="1" applyFill="1" applyBorder="1" applyAlignment="1" applyProtection="1">
      <alignment horizontal="center" vertical="center" wrapText="1"/>
    </xf>
    <xf numFmtId="0" fontId="4" fillId="13" borderId="16" xfId="0" applyFont="1" applyFill="1" applyBorder="1" applyAlignment="1" applyProtection="1">
      <alignment horizontal="center" vertical="center"/>
    </xf>
    <xf numFmtId="0" fontId="4" fillId="13" borderId="17" xfId="0" applyFont="1" applyFill="1" applyBorder="1" applyAlignment="1" applyProtection="1">
      <alignment horizontal="center" vertical="center"/>
    </xf>
    <xf numFmtId="0" fontId="4" fillId="13" borderId="130" xfId="0" applyFont="1" applyFill="1" applyBorder="1" applyAlignment="1" applyProtection="1">
      <alignment horizontal="center" vertical="center"/>
    </xf>
    <xf numFmtId="0" fontId="4" fillId="13" borderId="70" xfId="0" applyFont="1" applyFill="1" applyBorder="1" applyAlignment="1" applyProtection="1">
      <alignment horizontal="center" vertical="center"/>
    </xf>
    <xf numFmtId="0" fontId="4" fillId="13" borderId="65" xfId="0" applyFont="1" applyFill="1" applyBorder="1" applyAlignment="1" applyProtection="1">
      <alignment horizontal="center" vertical="center"/>
    </xf>
    <xf numFmtId="0" fontId="4" fillId="13" borderId="98" xfId="0" applyFont="1" applyFill="1" applyBorder="1" applyAlignment="1" applyProtection="1">
      <alignment horizontal="center" vertical="center"/>
    </xf>
    <xf numFmtId="0" fontId="4" fillId="3" borderId="94" xfId="0" quotePrefix="1" applyFont="1" applyFill="1" applyBorder="1" applyAlignment="1" applyProtection="1">
      <alignment horizontal="left" vertical="center"/>
    </xf>
    <xf numFmtId="0" fontId="4" fillId="3" borderId="96" xfId="0" applyFont="1" applyFill="1" applyBorder="1" applyAlignment="1" applyProtection="1">
      <alignment horizontal="left" vertical="center"/>
    </xf>
    <xf numFmtId="0" fontId="4" fillId="3" borderId="78" xfId="0" quotePrefix="1" applyFont="1" applyFill="1" applyBorder="1" applyAlignment="1" applyProtection="1">
      <alignment horizontal="left" vertical="center"/>
    </xf>
    <xf numFmtId="0" fontId="4" fillId="3" borderId="82" xfId="0" applyFont="1" applyFill="1" applyBorder="1" applyAlignment="1" applyProtection="1">
      <alignment horizontal="left" vertical="center"/>
    </xf>
    <xf numFmtId="0" fontId="4" fillId="3" borderId="60" xfId="0" quotePrefix="1" applyFont="1" applyFill="1" applyBorder="1" applyAlignment="1" applyProtection="1">
      <alignment horizontal="left" vertical="center"/>
    </xf>
    <xf numFmtId="164" fontId="4" fillId="13" borderId="57" xfId="0" applyNumberFormat="1" applyFont="1" applyFill="1" applyBorder="1" applyAlignment="1" applyProtection="1">
      <alignment horizontal="center" vertical="center" wrapText="1"/>
    </xf>
    <xf numFmtId="164" fontId="4" fillId="13" borderId="39" xfId="0" applyNumberFormat="1" applyFont="1" applyFill="1" applyBorder="1" applyAlignment="1" applyProtection="1">
      <alignment horizontal="center" vertical="center" wrapText="1"/>
    </xf>
    <xf numFmtId="164" fontId="4" fillId="13" borderId="58" xfId="0" applyNumberFormat="1" applyFont="1" applyFill="1" applyBorder="1" applyAlignment="1" applyProtection="1">
      <alignment horizontal="center" vertical="center" wrapText="1"/>
    </xf>
    <xf numFmtId="164" fontId="4" fillId="13" borderId="40" xfId="0" applyNumberFormat="1" applyFont="1" applyFill="1" applyBorder="1" applyAlignment="1" applyProtection="1">
      <alignment horizontal="center" vertical="center" wrapText="1"/>
    </xf>
    <xf numFmtId="164" fontId="4" fillId="13" borderId="0" xfId="0" applyNumberFormat="1" applyFont="1" applyFill="1" applyBorder="1" applyAlignment="1" applyProtection="1">
      <alignment horizontal="center" vertical="center" wrapText="1"/>
    </xf>
    <xf numFmtId="164" fontId="4" fillId="13" borderId="41" xfId="0" applyNumberFormat="1" applyFont="1" applyFill="1" applyBorder="1" applyAlignment="1" applyProtection="1">
      <alignment horizontal="center" vertical="center" wrapText="1"/>
    </xf>
    <xf numFmtId="164" fontId="4" fillId="13" borderId="12" xfId="0" applyNumberFormat="1" applyFont="1" applyFill="1" applyBorder="1" applyAlignment="1" applyProtection="1">
      <alignment horizontal="center" vertical="center" wrapText="1"/>
    </xf>
    <xf numFmtId="164" fontId="4" fillId="13" borderId="13" xfId="0" applyNumberFormat="1" applyFont="1" applyFill="1" applyBorder="1" applyAlignment="1" applyProtection="1">
      <alignment horizontal="center" vertical="center" wrapText="1"/>
    </xf>
    <xf numFmtId="164" fontId="4" fillId="13" borderId="14" xfId="0" applyNumberFormat="1" applyFont="1" applyFill="1" applyBorder="1" applyAlignment="1" applyProtection="1">
      <alignment horizontal="center" vertical="center" wrapText="1"/>
    </xf>
    <xf numFmtId="0" fontId="4" fillId="4" borderId="57" xfId="0" applyFont="1" applyFill="1" applyBorder="1" applyAlignment="1" applyProtection="1">
      <alignment horizontal="left" vertical="center" wrapText="1"/>
      <protection locked="0"/>
    </xf>
    <xf numFmtId="0" fontId="4" fillId="4" borderId="39" xfId="0" applyFont="1" applyFill="1" applyBorder="1" applyAlignment="1" applyProtection="1">
      <alignment horizontal="left" vertical="center" wrapText="1"/>
      <protection locked="0"/>
    </xf>
    <xf numFmtId="0" fontId="4" fillId="4" borderId="58" xfId="0" applyFont="1" applyFill="1" applyBorder="1" applyAlignment="1" applyProtection="1">
      <alignment horizontal="left" vertical="center" wrapText="1"/>
      <protection locked="0"/>
    </xf>
    <xf numFmtId="0" fontId="4" fillId="4" borderId="55" xfId="0" applyFont="1" applyFill="1" applyBorder="1" applyAlignment="1" applyProtection="1">
      <alignment horizontal="left" vertical="center" wrapText="1"/>
      <protection locked="0"/>
    </xf>
    <xf numFmtId="0" fontId="4" fillId="4" borderId="47" xfId="0" applyFont="1" applyFill="1" applyBorder="1" applyAlignment="1" applyProtection="1">
      <alignment horizontal="left" vertical="center" wrapText="1"/>
      <protection locked="0"/>
    </xf>
    <xf numFmtId="0" fontId="4" fillId="4" borderId="56" xfId="0" applyFont="1" applyFill="1" applyBorder="1" applyAlignment="1" applyProtection="1">
      <alignment horizontal="left" vertical="center" wrapText="1"/>
      <protection locked="0"/>
    </xf>
    <xf numFmtId="0" fontId="6" fillId="3" borderId="46" xfId="0" applyFont="1" applyFill="1" applyBorder="1" applyAlignment="1" applyProtection="1">
      <alignment horizontal="center" vertical="center" wrapText="1"/>
    </xf>
    <xf numFmtId="0" fontId="6" fillId="3" borderId="73"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5" fillId="3" borderId="73" xfId="0" applyFont="1" applyFill="1" applyBorder="1" applyAlignment="1" applyProtection="1">
      <alignment horizontal="center" vertical="center" wrapText="1"/>
    </xf>
    <xf numFmtId="0" fontId="5" fillId="3" borderId="52" xfId="0" applyFont="1" applyFill="1" applyBorder="1" applyAlignment="1" applyProtection="1">
      <alignment horizontal="center" vertical="center" wrapText="1"/>
    </xf>
    <xf numFmtId="0" fontId="6" fillId="2" borderId="123" xfId="0" applyFont="1" applyFill="1" applyBorder="1" applyAlignment="1" applyProtection="1">
      <alignment horizontal="center" vertical="center" wrapText="1"/>
    </xf>
    <xf numFmtId="0" fontId="6" fillId="2" borderId="103"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73" xfId="0" applyFont="1" applyFill="1" applyBorder="1" applyAlignment="1" applyProtection="1">
      <alignment horizontal="center" vertical="center" wrapText="1"/>
    </xf>
    <xf numFmtId="0" fontId="7" fillId="3" borderId="52" xfId="0" applyFont="1" applyFill="1" applyBorder="1" applyAlignment="1" applyProtection="1">
      <alignment horizontal="center" vertical="center" wrapText="1"/>
    </xf>
    <xf numFmtId="0" fontId="2" fillId="2" borderId="54" xfId="0" applyFont="1" applyFill="1" applyBorder="1" applyAlignment="1" applyProtection="1">
      <alignment horizontal="right" indent="1"/>
    </xf>
    <xf numFmtId="0" fontId="2" fillId="2" borderId="47" xfId="0" applyFont="1" applyFill="1" applyBorder="1" applyAlignment="1" applyProtection="1">
      <alignment horizontal="right" indent="1"/>
    </xf>
    <xf numFmtId="0" fontId="2" fillId="2" borderId="56" xfId="0" applyFont="1" applyFill="1" applyBorder="1" applyAlignment="1" applyProtection="1">
      <alignment horizontal="right" indent="1"/>
    </xf>
    <xf numFmtId="0" fontId="11" fillId="2" borderId="2" xfId="0" applyFont="1" applyFill="1" applyBorder="1" applyAlignment="1" applyProtection="1">
      <alignment horizontal="center" wrapText="1"/>
    </xf>
    <xf numFmtId="0" fontId="14" fillId="2" borderId="2" xfId="0" applyFont="1" applyFill="1" applyBorder="1" applyAlignment="1" applyProtection="1">
      <alignment horizontal="center" wrapText="1"/>
    </xf>
    <xf numFmtId="0" fontId="14" fillId="2" borderId="3" xfId="0" applyFont="1" applyFill="1" applyBorder="1" applyAlignment="1" applyProtection="1">
      <alignment horizontal="center" wrapText="1"/>
    </xf>
    <xf numFmtId="0" fontId="6" fillId="2" borderId="23" xfId="0" applyFont="1" applyFill="1" applyBorder="1" applyAlignment="1" applyProtection="1">
      <alignment horizontal="center" vertical="center" wrapText="1"/>
    </xf>
    <xf numFmtId="0" fontId="6" fillId="2" borderId="25" xfId="0" applyFont="1" applyFill="1" applyBorder="1" applyAlignment="1" applyProtection="1">
      <alignment horizontal="center" vertical="center" wrapText="1"/>
    </xf>
    <xf numFmtId="0" fontId="5" fillId="3" borderId="46" xfId="0" applyFont="1" applyFill="1" applyBorder="1" applyAlignment="1" applyProtection="1">
      <alignment horizontal="center" vertical="center" wrapText="1"/>
    </xf>
    <xf numFmtId="0" fontId="5" fillId="11" borderId="46" xfId="0" applyFont="1" applyFill="1" applyBorder="1" applyAlignment="1" applyProtection="1">
      <alignment horizontal="center" vertical="center" wrapText="1"/>
    </xf>
    <xf numFmtId="0" fontId="5" fillId="11" borderId="52" xfId="0" applyFont="1" applyFill="1" applyBorder="1" applyAlignment="1" applyProtection="1">
      <alignment horizontal="center" vertical="center" wrapText="1"/>
    </xf>
    <xf numFmtId="0" fontId="4" fillId="13" borderId="78" xfId="0" applyFont="1" applyFill="1" applyBorder="1" applyAlignment="1" applyProtection="1">
      <alignment horizontal="left" vertical="center" wrapText="1"/>
    </xf>
    <xf numFmtId="0" fontId="4" fillId="13" borderId="82" xfId="0" applyFont="1" applyFill="1" applyBorder="1" applyAlignment="1" applyProtection="1">
      <alignment horizontal="left" vertical="center" wrapText="1"/>
    </xf>
    <xf numFmtId="0" fontId="4" fillId="13" borderId="99" xfId="0" applyFont="1" applyFill="1" applyBorder="1" applyAlignment="1" applyProtection="1">
      <alignment horizontal="left" vertical="center" wrapText="1"/>
    </xf>
    <xf numFmtId="0" fontId="4" fillId="13" borderId="12" xfId="0" applyFont="1" applyFill="1" applyBorder="1" applyAlignment="1" applyProtection="1">
      <alignment horizontal="left" vertical="center" wrapText="1"/>
    </xf>
    <xf numFmtId="0" fontId="4" fillId="13" borderId="13" xfId="0" applyFont="1" applyFill="1" applyBorder="1" applyAlignment="1" applyProtection="1">
      <alignment horizontal="left" vertical="center" wrapText="1"/>
    </xf>
    <xf numFmtId="0" fontId="4" fillId="13" borderId="14" xfId="0" applyFont="1" applyFill="1" applyBorder="1" applyAlignment="1" applyProtection="1">
      <alignment horizontal="left" vertical="center" wrapText="1"/>
    </xf>
    <xf numFmtId="14" fontId="4" fillId="13" borderId="78" xfId="0" applyNumberFormat="1" applyFont="1" applyFill="1" applyBorder="1" applyAlignment="1" applyProtection="1">
      <alignment horizontal="left" vertical="center" wrapText="1"/>
    </xf>
    <xf numFmtId="14" fontId="4" fillId="13" borderId="82" xfId="0" applyNumberFormat="1" applyFont="1" applyFill="1" applyBorder="1" applyAlignment="1" applyProtection="1">
      <alignment horizontal="left" vertical="center" wrapText="1"/>
    </xf>
    <xf numFmtId="14" fontId="4" fillId="13" borderId="83" xfId="0" applyNumberFormat="1" applyFont="1" applyFill="1" applyBorder="1" applyAlignment="1" applyProtection="1">
      <alignment horizontal="left" vertical="center" wrapText="1"/>
    </xf>
    <xf numFmtId="14" fontId="4" fillId="13" borderId="12" xfId="0" applyNumberFormat="1" applyFont="1" applyFill="1" applyBorder="1" applyAlignment="1" applyProtection="1">
      <alignment horizontal="left" vertical="center" wrapText="1"/>
    </xf>
    <xf numFmtId="14" fontId="4" fillId="13" borderId="13" xfId="0" applyNumberFormat="1" applyFont="1" applyFill="1" applyBorder="1" applyAlignment="1" applyProtection="1">
      <alignment horizontal="left" vertical="center" wrapText="1"/>
    </xf>
    <xf numFmtId="14" fontId="4" fillId="13" borderId="71" xfId="0" applyNumberFormat="1" applyFont="1" applyFill="1" applyBorder="1" applyAlignment="1" applyProtection="1">
      <alignment horizontal="left" vertical="center" wrapText="1"/>
    </xf>
    <xf numFmtId="0" fontId="2" fillId="9" borderId="49" xfId="0" applyFont="1" applyFill="1" applyBorder="1" applyAlignment="1" applyProtection="1">
      <alignment horizontal="center" vertical="center"/>
    </xf>
    <xf numFmtId="0" fontId="2" fillId="9" borderId="50" xfId="0" applyFont="1" applyFill="1" applyBorder="1" applyAlignment="1" applyProtection="1">
      <alignment horizontal="center" vertical="center"/>
    </xf>
    <xf numFmtId="0" fontId="2" fillId="9" borderId="63" xfId="0" applyFont="1" applyFill="1" applyBorder="1" applyAlignment="1" applyProtection="1">
      <alignment horizontal="center" vertical="center"/>
    </xf>
    <xf numFmtId="0" fontId="4" fillId="13" borderId="49" xfId="0" applyFont="1" applyFill="1" applyBorder="1" applyAlignment="1" applyProtection="1">
      <alignment horizontal="center" vertical="center" wrapText="1"/>
    </xf>
    <xf numFmtId="0" fontId="4" fillId="13" borderId="50" xfId="0" applyFont="1" applyFill="1" applyBorder="1" applyAlignment="1" applyProtection="1">
      <alignment horizontal="center" vertical="center" wrapText="1"/>
    </xf>
    <xf numFmtId="0" fontId="4" fillId="13" borderId="63" xfId="0" applyFont="1" applyFill="1" applyBorder="1" applyAlignment="1" applyProtection="1">
      <alignment horizontal="center" vertical="center" wrapText="1"/>
    </xf>
    <xf numFmtId="0" fontId="4" fillId="13" borderId="51" xfId="0" applyFont="1" applyFill="1" applyBorder="1" applyAlignment="1" applyProtection="1">
      <alignment horizontal="center" vertical="center" wrapText="1"/>
    </xf>
    <xf numFmtId="0" fontId="6" fillId="2" borderId="30"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6" fillId="9" borderId="57" xfId="0" applyFont="1" applyFill="1" applyBorder="1" applyAlignment="1" applyProtection="1">
      <alignment horizontal="center" vertical="center" wrapText="1"/>
    </xf>
    <xf numFmtId="0" fontId="6" fillId="9" borderId="125" xfId="0" applyFont="1" applyFill="1" applyBorder="1" applyAlignment="1" applyProtection="1">
      <alignment horizontal="center" vertical="center" wrapText="1"/>
    </xf>
    <xf numFmtId="0" fontId="6" fillId="9" borderId="55" xfId="0" applyFont="1" applyFill="1" applyBorder="1" applyAlignment="1" applyProtection="1">
      <alignment horizontal="center" vertical="center" wrapText="1"/>
    </xf>
    <xf numFmtId="0" fontId="6" fillId="9" borderId="19" xfId="0" applyFont="1" applyFill="1" applyBorder="1" applyAlignment="1" applyProtection="1">
      <alignment horizontal="center" vertical="center" wrapText="1"/>
    </xf>
    <xf numFmtId="0" fontId="6" fillId="2" borderId="119" xfId="0" applyFont="1" applyFill="1" applyBorder="1" applyAlignment="1" applyProtection="1">
      <alignment horizontal="center" vertical="center" wrapText="1"/>
    </xf>
    <xf numFmtId="0" fontId="6" fillId="2" borderId="120" xfId="0" applyFont="1" applyFill="1" applyBorder="1" applyAlignment="1" applyProtection="1">
      <alignment horizontal="center" vertical="center" wrapText="1"/>
    </xf>
    <xf numFmtId="0" fontId="6" fillId="12" borderId="73" xfId="0" applyFont="1" applyFill="1" applyBorder="1" applyAlignment="1" applyProtection="1">
      <alignment horizontal="center" vertical="center" wrapText="1"/>
      <protection locked="0"/>
    </xf>
    <xf numFmtId="0" fontId="0" fillId="12" borderId="52" xfId="0" applyFill="1" applyBorder="1" applyAlignment="1" applyProtection="1">
      <alignment horizontal="center" vertical="center" wrapText="1"/>
      <protection locked="0"/>
    </xf>
    <xf numFmtId="0" fontId="7" fillId="4" borderId="16" xfId="0" applyFont="1" applyFill="1" applyBorder="1" applyAlignment="1" applyProtection="1">
      <alignment horizontal="center" vertical="center" wrapText="1"/>
      <protection locked="0"/>
    </xf>
    <xf numFmtId="0" fontId="7" fillId="4" borderId="17" xfId="0" applyFont="1" applyFill="1" applyBorder="1" applyAlignment="1" applyProtection="1">
      <alignment horizontal="center" vertical="center" wrapText="1"/>
      <protection locked="0"/>
    </xf>
    <xf numFmtId="0" fontId="7" fillId="4" borderId="18"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xf>
    <xf numFmtId="0" fontId="6" fillId="2" borderId="37" xfId="0" applyFont="1" applyFill="1" applyBorder="1" applyAlignment="1" applyProtection="1">
      <alignment horizontal="center" vertical="center" wrapText="1"/>
    </xf>
    <xf numFmtId="0" fontId="15" fillId="0" borderId="8" xfId="0" applyFont="1" applyBorder="1" applyAlignment="1" applyProtection="1">
      <alignment horizontal="left" wrapText="1"/>
      <protection locked="0"/>
    </xf>
    <xf numFmtId="0" fontId="5" fillId="3" borderId="6" xfId="0" applyFont="1" applyFill="1" applyBorder="1" applyAlignment="1" applyProtection="1">
      <alignment horizontal="center" vertical="center" wrapText="1"/>
    </xf>
    <xf numFmtId="0" fontId="4" fillId="4" borderId="7" xfId="0" applyFont="1" applyFill="1" applyBorder="1" applyAlignment="1" applyProtection="1">
      <alignment horizontal="left" vertical="center" wrapText="1"/>
      <protection locked="0"/>
    </xf>
    <xf numFmtId="0" fontId="4" fillId="4" borderId="8" xfId="0"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4" fillId="3" borderId="81" xfId="0" quotePrefix="1" applyFont="1" applyFill="1" applyBorder="1" applyAlignment="1" applyProtection="1">
      <alignment horizontal="left" vertical="center"/>
    </xf>
    <xf numFmtId="0" fontId="4" fillId="3" borderId="124"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2" fillId="9" borderId="70" xfId="0" applyFont="1" applyFill="1" applyBorder="1" applyAlignment="1" applyProtection="1">
      <alignment horizontal="center" vertical="center"/>
    </xf>
    <xf numFmtId="0" fontId="2" fillId="9" borderId="65" xfId="0" applyFont="1" applyFill="1" applyBorder="1" applyAlignment="1" applyProtection="1">
      <alignment horizontal="center" vertical="center"/>
    </xf>
    <xf numFmtId="0" fontId="2" fillId="9" borderId="98" xfId="0" applyFont="1" applyFill="1" applyBorder="1" applyAlignment="1" applyProtection="1">
      <alignment horizontal="center" vertical="center"/>
    </xf>
    <xf numFmtId="0" fontId="4" fillId="4" borderId="48" xfId="0" applyFont="1" applyFill="1" applyBorder="1" applyAlignment="1" applyProtection="1">
      <alignment horizontal="left" vertical="center" wrapText="1"/>
      <protection locked="0"/>
    </xf>
    <xf numFmtId="0" fontId="4" fillId="3" borderId="85" xfId="0" applyFont="1" applyFill="1" applyBorder="1" applyAlignment="1" applyProtection="1">
      <alignment horizontal="left" vertical="center"/>
    </xf>
    <xf numFmtId="0" fontId="14" fillId="0" borderId="8" xfId="0" applyFont="1" applyBorder="1" applyAlignment="1" applyProtection="1">
      <alignment horizontal="left" wrapText="1"/>
    </xf>
    <xf numFmtId="0" fontId="21" fillId="3" borderId="0" xfId="0" applyFont="1" applyFill="1" applyBorder="1" applyAlignment="1" applyProtection="1">
      <alignment horizontal="left" vertical="center" wrapText="1"/>
    </xf>
    <xf numFmtId="0" fontId="5" fillId="3" borderId="48" xfId="0" applyFont="1" applyFill="1" applyBorder="1" applyAlignment="1" applyProtection="1">
      <alignment horizontal="center" vertical="center" wrapText="1"/>
    </xf>
    <xf numFmtId="0" fontId="3" fillId="9" borderId="1" xfId="0" applyFont="1" applyFill="1" applyBorder="1" applyAlignment="1" applyProtection="1">
      <alignment horizontal="center" vertical="center"/>
    </xf>
    <xf numFmtId="0" fontId="3" fillId="9" borderId="2" xfId="0" applyFont="1" applyFill="1" applyBorder="1" applyAlignment="1" applyProtection="1">
      <alignment horizontal="center" vertical="center"/>
    </xf>
    <xf numFmtId="0" fontId="3" fillId="9" borderId="3" xfId="0" applyFont="1" applyFill="1" applyBorder="1" applyAlignment="1" applyProtection="1">
      <alignment horizontal="center" vertical="center"/>
    </xf>
    <xf numFmtId="0" fontId="2" fillId="11" borderId="7" xfId="0" applyFont="1" applyFill="1" applyBorder="1" applyAlignment="1" applyProtection="1">
      <alignment horizontal="center" vertical="center" wrapText="1"/>
    </xf>
    <xf numFmtId="0" fontId="2" fillId="11" borderId="9" xfId="0" applyFont="1" applyFill="1" applyBorder="1" applyAlignment="1" applyProtection="1">
      <alignment horizontal="center" vertical="center" wrapText="1"/>
    </xf>
    <xf numFmtId="0" fontId="2" fillId="11" borderId="12" xfId="0" applyFont="1" applyFill="1" applyBorder="1" applyAlignment="1" applyProtection="1">
      <alignment horizontal="center" vertical="center" wrapText="1"/>
    </xf>
    <xf numFmtId="0" fontId="2" fillId="11" borderId="14" xfId="0" applyFont="1" applyFill="1" applyBorder="1" applyAlignment="1" applyProtection="1">
      <alignment horizontal="center" vertical="center" wrapText="1"/>
    </xf>
    <xf numFmtId="0" fontId="7" fillId="13" borderId="16" xfId="0" applyFont="1" applyFill="1" applyBorder="1" applyAlignment="1" applyProtection="1">
      <alignment horizontal="center" vertical="center" wrapText="1"/>
    </xf>
    <xf numFmtId="0" fontId="7" fillId="13" borderId="17" xfId="0" applyFont="1" applyFill="1" applyBorder="1" applyAlignment="1" applyProtection="1">
      <alignment horizontal="center" vertical="center" wrapText="1"/>
    </xf>
    <xf numFmtId="0" fontId="7" fillId="13" borderId="18"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6" fillId="2" borderId="125" xfId="0" applyFont="1" applyFill="1" applyBorder="1" applyAlignment="1" applyProtection="1">
      <alignment horizontal="center" vertical="center" wrapText="1"/>
    </xf>
    <xf numFmtId="0" fontId="6" fillId="2" borderId="55" xfId="0" applyFont="1" applyFill="1" applyBorder="1" applyAlignment="1" applyProtection="1">
      <alignment horizontal="center" vertical="center" wrapText="1"/>
    </xf>
    <xf numFmtId="0" fontId="6" fillId="2" borderId="19"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4" fillId="4" borderId="5" xfId="0" applyFont="1" applyFill="1" applyBorder="1" applyAlignment="1" applyProtection="1">
      <alignment horizontal="left" vertical="center" wrapText="1"/>
      <protection locked="0"/>
    </xf>
    <xf numFmtId="0" fontId="4" fillId="13" borderId="49" xfId="0" applyFont="1" applyFill="1" applyBorder="1" applyAlignment="1" applyProtection="1">
      <alignment horizontal="left" vertical="center" wrapText="1" indent="1"/>
    </xf>
    <xf numFmtId="0" fontId="4" fillId="13" borderId="50" xfId="0" applyFont="1" applyFill="1" applyBorder="1" applyAlignment="1" applyProtection="1">
      <alignment horizontal="left" vertical="center" wrapText="1" indent="1"/>
    </xf>
    <xf numFmtId="0" fontId="4" fillId="13" borderId="63" xfId="0" applyFont="1" applyFill="1" applyBorder="1" applyAlignment="1" applyProtection="1">
      <alignment horizontal="left" vertical="center" wrapText="1" indent="1"/>
    </xf>
    <xf numFmtId="0" fontId="4" fillId="13" borderId="70" xfId="0" applyFont="1" applyFill="1" applyBorder="1" applyAlignment="1" applyProtection="1">
      <alignment horizontal="left" vertical="center" wrapText="1" indent="1"/>
    </xf>
    <xf numFmtId="0" fontId="4" fillId="13" borderId="65" xfId="0" applyFont="1" applyFill="1" applyBorder="1" applyAlignment="1" applyProtection="1">
      <alignment horizontal="left" vertical="center" wrapText="1" indent="1"/>
    </xf>
    <xf numFmtId="0" fontId="4" fillId="13" borderId="66" xfId="0" applyFont="1" applyFill="1" applyBorder="1" applyAlignment="1" applyProtection="1">
      <alignment horizontal="left" vertical="center" wrapText="1" indent="1"/>
    </xf>
    <xf numFmtId="0" fontId="4" fillId="13" borderId="51" xfId="0" applyFont="1" applyFill="1" applyBorder="1" applyAlignment="1" applyProtection="1">
      <alignment horizontal="left" vertical="center" wrapText="1" indent="1"/>
    </xf>
    <xf numFmtId="0" fontId="4" fillId="13" borderId="98" xfId="0" applyFont="1" applyFill="1" applyBorder="1" applyAlignment="1" applyProtection="1">
      <alignment horizontal="left" vertical="center" wrapText="1" indent="1"/>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4" fillId="13" borderId="16" xfId="0" applyFont="1" applyFill="1" applyBorder="1" applyAlignment="1" applyProtection="1">
      <alignment horizontal="left" vertical="center" wrapText="1" indent="1"/>
    </xf>
    <xf numFmtId="0" fontId="4" fillId="13" borderId="17" xfId="0" applyFont="1" applyFill="1" applyBorder="1" applyAlignment="1" applyProtection="1">
      <alignment horizontal="left" vertical="center" wrapText="1" indent="1"/>
    </xf>
    <xf numFmtId="0" fontId="4" fillId="13" borderId="18" xfId="0" applyFont="1" applyFill="1" applyBorder="1" applyAlignment="1" applyProtection="1">
      <alignment horizontal="left" vertical="center" wrapText="1" indent="1"/>
    </xf>
    <xf numFmtId="0" fontId="5" fillId="3" borderId="62" xfId="0" applyFont="1" applyFill="1" applyBorder="1" applyAlignment="1" applyProtection="1">
      <alignment horizontal="center" vertical="center" wrapText="1"/>
    </xf>
    <xf numFmtId="0" fontId="5" fillId="3" borderId="64" xfId="0" applyFont="1" applyFill="1" applyBorder="1" applyAlignment="1" applyProtection="1">
      <alignment horizontal="center" vertical="center" wrapText="1"/>
    </xf>
    <xf numFmtId="3" fontId="7" fillId="13" borderId="80" xfId="0" applyNumberFormat="1" applyFont="1" applyFill="1" applyBorder="1" applyAlignment="1" applyProtection="1">
      <alignment horizontal="center" vertical="center" wrapText="1"/>
    </xf>
    <xf numFmtId="3" fontId="7" fillId="13" borderId="100" xfId="0" applyNumberFormat="1" applyFont="1" applyFill="1" applyBorder="1" applyAlignment="1" applyProtection="1">
      <alignment horizontal="center" vertical="center" wrapText="1"/>
    </xf>
    <xf numFmtId="4" fontId="7" fillId="13" borderId="78" xfId="0" applyNumberFormat="1" applyFont="1" applyFill="1" applyBorder="1" applyAlignment="1" applyProtection="1">
      <alignment horizontal="center" vertical="center" wrapText="1"/>
    </xf>
    <xf numFmtId="4" fontId="7" fillId="13" borderId="99" xfId="0" applyNumberFormat="1" applyFont="1" applyFill="1" applyBorder="1" applyAlignment="1" applyProtection="1">
      <alignment horizontal="center" vertical="center" wrapText="1"/>
    </xf>
    <xf numFmtId="4" fontId="7" fillId="3" borderId="78" xfId="0" applyNumberFormat="1" applyFont="1" applyFill="1" applyBorder="1" applyAlignment="1" applyProtection="1">
      <alignment horizontal="center" vertical="center" wrapText="1"/>
    </xf>
    <xf numFmtId="4" fontId="7" fillId="3" borderId="99" xfId="0" applyNumberFormat="1" applyFont="1" applyFill="1" applyBorder="1" applyAlignment="1" applyProtection="1">
      <alignment horizontal="center" vertical="center" wrapText="1"/>
    </xf>
    <xf numFmtId="3" fontId="7" fillId="3" borderId="80" xfId="0" applyNumberFormat="1" applyFont="1" applyFill="1" applyBorder="1" applyAlignment="1" applyProtection="1">
      <alignment horizontal="center" vertical="center" wrapText="1"/>
    </xf>
    <xf numFmtId="3" fontId="7" fillId="3" borderId="100" xfId="0" applyNumberFormat="1"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3" borderId="131" xfId="0" applyFont="1" applyFill="1" applyBorder="1" applyAlignment="1" applyProtection="1">
      <alignment horizontal="center" vertical="center" wrapText="1"/>
    </xf>
    <xf numFmtId="0" fontId="4" fillId="13" borderId="130" xfId="0" applyFont="1" applyFill="1" applyBorder="1" applyAlignment="1" applyProtection="1">
      <alignment horizontal="left" vertical="center" wrapText="1" indent="1"/>
    </xf>
    <xf numFmtId="3" fontId="7" fillId="13" borderId="81" xfId="0" applyNumberFormat="1" applyFont="1" applyFill="1" applyBorder="1" applyAlignment="1" applyProtection="1">
      <alignment horizontal="center" vertical="center" wrapText="1"/>
    </xf>
    <xf numFmtId="3" fontId="7" fillId="13" borderId="102" xfId="0" applyNumberFormat="1" applyFont="1" applyFill="1" applyBorder="1" applyAlignment="1" applyProtection="1">
      <alignment horizontal="center" vertical="center" wrapText="1"/>
    </xf>
    <xf numFmtId="4" fontId="7" fillId="13" borderId="80" xfId="0" applyNumberFormat="1" applyFont="1" applyFill="1" applyBorder="1" applyAlignment="1" applyProtection="1">
      <alignment horizontal="center" vertical="center" wrapText="1"/>
    </xf>
    <xf numFmtId="4" fontId="7" fillId="13" borderId="100" xfId="0" applyNumberFormat="1" applyFont="1" applyFill="1" applyBorder="1" applyAlignment="1" applyProtection="1">
      <alignment horizontal="center" vertical="center" wrapText="1"/>
    </xf>
    <xf numFmtId="4" fontId="7" fillId="3" borderId="80" xfId="0" applyNumberFormat="1" applyFont="1" applyFill="1" applyBorder="1" applyAlignment="1" applyProtection="1">
      <alignment horizontal="center" vertical="center" wrapText="1"/>
    </xf>
    <xf numFmtId="4" fontId="7" fillId="3" borderId="100" xfId="0" applyNumberFormat="1" applyFont="1" applyFill="1" applyBorder="1" applyAlignment="1" applyProtection="1">
      <alignment horizontal="center" vertical="center" wrapText="1"/>
    </xf>
    <xf numFmtId="4" fontId="7" fillId="13" borderId="94" xfId="0" applyNumberFormat="1" applyFont="1" applyFill="1" applyBorder="1" applyAlignment="1" applyProtection="1">
      <alignment horizontal="center" vertical="center" wrapText="1"/>
    </xf>
    <xf numFmtId="4" fontId="7" fillId="13" borderId="101" xfId="0" applyNumberFormat="1" applyFont="1" applyFill="1" applyBorder="1" applyAlignment="1" applyProtection="1">
      <alignment horizontal="center" vertical="center" wrapText="1"/>
    </xf>
    <xf numFmtId="4" fontId="7" fillId="3" borderId="94" xfId="0" applyNumberFormat="1" applyFont="1" applyFill="1" applyBorder="1" applyAlignment="1" applyProtection="1">
      <alignment horizontal="center" vertical="center" wrapText="1"/>
    </xf>
    <xf numFmtId="4" fontId="7" fillId="3" borderId="101" xfId="0" applyNumberFormat="1" applyFont="1" applyFill="1" applyBorder="1" applyAlignment="1" applyProtection="1">
      <alignment horizontal="center" vertical="center" wrapText="1"/>
    </xf>
    <xf numFmtId="0" fontId="2" fillId="2" borderId="61" xfId="0" applyFont="1" applyFill="1" applyBorder="1" applyAlignment="1" applyProtection="1">
      <alignment horizontal="right" indent="1"/>
    </xf>
    <xf numFmtId="0" fontId="2" fillId="2" borderId="17" xfId="0" applyFont="1" applyFill="1" applyBorder="1" applyAlignment="1" applyProtection="1">
      <alignment horizontal="right" indent="1"/>
    </xf>
    <xf numFmtId="4" fontId="7" fillId="13" borderId="121" xfId="0" applyNumberFormat="1" applyFont="1" applyFill="1" applyBorder="1" applyAlignment="1" applyProtection="1">
      <alignment horizontal="center" vertical="center" wrapText="1"/>
    </xf>
    <xf numFmtId="4" fontId="7" fillId="13" borderId="122" xfId="0" applyNumberFormat="1" applyFont="1" applyFill="1" applyBorder="1" applyAlignment="1" applyProtection="1">
      <alignment horizontal="center" vertical="center" wrapText="1"/>
    </xf>
    <xf numFmtId="0" fontId="2" fillId="3" borderId="82" xfId="0" applyFont="1" applyFill="1" applyBorder="1" applyAlignment="1" applyProtection="1">
      <alignment horizontal="center" vertical="center" wrapText="1"/>
    </xf>
    <xf numFmtId="0" fontId="2" fillId="3" borderId="85" xfId="0" applyFont="1" applyFill="1" applyBorder="1" applyAlignment="1" applyProtection="1">
      <alignment horizontal="center" vertical="center" wrapText="1"/>
    </xf>
    <xf numFmtId="0" fontId="6" fillId="2" borderId="39" xfId="0" applyFont="1" applyFill="1" applyBorder="1" applyAlignment="1" applyProtection="1">
      <alignment horizontal="center" vertical="center" wrapText="1"/>
    </xf>
    <xf numFmtId="0" fontId="6" fillId="2" borderId="58"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2" borderId="56" xfId="0" applyFont="1" applyFill="1" applyBorder="1" applyAlignment="1" applyProtection="1">
      <alignment horizontal="center" vertical="center" wrapText="1"/>
    </xf>
    <xf numFmtId="0" fontId="6" fillId="2" borderId="42" xfId="0" applyFont="1" applyFill="1" applyBorder="1" applyAlignment="1" applyProtection="1">
      <alignment horizontal="center" vertical="center" wrapText="1"/>
    </xf>
    <xf numFmtId="0" fontId="6" fillId="2" borderId="43" xfId="0" applyFont="1" applyFill="1" applyBorder="1" applyAlignment="1" applyProtection="1">
      <alignment horizontal="center" vertical="center" wrapText="1"/>
    </xf>
    <xf numFmtId="0" fontId="7" fillId="4" borderId="78" xfId="0" applyFont="1" applyFill="1" applyBorder="1" applyAlignment="1" applyProtection="1">
      <alignment horizontal="left" vertical="center" wrapText="1"/>
      <protection locked="0"/>
    </xf>
    <xf numFmtId="0" fontId="7" fillId="4" borderId="82" xfId="0" applyFont="1" applyFill="1" applyBorder="1" applyAlignment="1" applyProtection="1">
      <alignment horizontal="left" vertical="center" wrapText="1"/>
      <protection locked="0"/>
    </xf>
    <xf numFmtId="0" fontId="7" fillId="4" borderId="83" xfId="0" applyFont="1" applyFill="1" applyBorder="1" applyAlignment="1" applyProtection="1">
      <alignment horizontal="left" vertical="center" wrapText="1"/>
      <protection locked="0"/>
    </xf>
    <xf numFmtId="0" fontId="7" fillId="4" borderId="94" xfId="0" applyFont="1" applyFill="1" applyBorder="1" applyAlignment="1" applyProtection="1">
      <alignment horizontal="left" vertical="center" wrapText="1"/>
      <protection locked="0"/>
    </xf>
    <xf numFmtId="0" fontId="7" fillId="4" borderId="96" xfId="0" applyFont="1" applyFill="1" applyBorder="1" applyAlignment="1" applyProtection="1">
      <alignment horizontal="left" vertical="center" wrapText="1"/>
      <protection locked="0"/>
    </xf>
    <xf numFmtId="0" fontId="7" fillId="4" borderId="97" xfId="0" applyFont="1" applyFill="1" applyBorder="1" applyAlignment="1" applyProtection="1">
      <alignment horizontal="left" vertical="center" wrapText="1"/>
      <protection locked="0"/>
    </xf>
    <xf numFmtId="0" fontId="4" fillId="3" borderId="99" xfId="0" quotePrefix="1" applyFont="1" applyFill="1" applyBorder="1" applyAlignment="1" applyProtection="1">
      <alignment horizontal="left" vertical="center"/>
    </xf>
    <xf numFmtId="0" fontId="4" fillId="3" borderId="101" xfId="0" quotePrefix="1" applyFont="1" applyFill="1" applyBorder="1" applyAlignment="1" applyProtection="1">
      <alignment horizontal="left" vertical="center"/>
    </xf>
    <xf numFmtId="0" fontId="4" fillId="3" borderId="100" xfId="0" quotePrefix="1" applyFont="1" applyFill="1" applyBorder="1" applyAlignment="1" applyProtection="1">
      <alignment horizontal="left" vertical="center"/>
    </xf>
    <xf numFmtId="0" fontId="4" fillId="3" borderId="102" xfId="0" quotePrefix="1" applyFont="1" applyFill="1" applyBorder="1" applyAlignment="1" applyProtection="1">
      <alignment horizontal="left" vertical="center"/>
    </xf>
    <xf numFmtId="0" fontId="7" fillId="4" borderId="80" xfId="0" applyFont="1" applyFill="1" applyBorder="1" applyAlignment="1" applyProtection="1">
      <alignment horizontal="left" vertical="center" wrapText="1"/>
      <protection locked="0"/>
    </xf>
    <xf numFmtId="0" fontId="7" fillId="4" borderId="60" xfId="0" applyFont="1" applyFill="1" applyBorder="1" applyAlignment="1" applyProtection="1">
      <alignment horizontal="left" vertical="center" wrapText="1"/>
      <protection locked="0"/>
    </xf>
    <xf numFmtId="0" fontId="7" fillId="4" borderId="84" xfId="0" applyFont="1" applyFill="1" applyBorder="1" applyAlignment="1" applyProtection="1">
      <alignment horizontal="left" vertical="center" wrapText="1"/>
      <protection locked="0"/>
    </xf>
    <xf numFmtId="0" fontId="7" fillId="4" borderId="81" xfId="0" applyFont="1" applyFill="1" applyBorder="1" applyAlignment="1" applyProtection="1">
      <alignment horizontal="left" vertical="center" wrapText="1"/>
      <protection locked="0"/>
    </xf>
    <xf numFmtId="0" fontId="7" fillId="4" borderId="85" xfId="0" applyFont="1" applyFill="1" applyBorder="1" applyAlignment="1" applyProtection="1">
      <alignment horizontal="left" vertical="center" wrapText="1"/>
      <protection locked="0"/>
    </xf>
    <xf numFmtId="0" fontId="7" fillId="4" borderId="86" xfId="0" applyFont="1" applyFill="1" applyBorder="1" applyAlignment="1" applyProtection="1">
      <alignment horizontal="left" vertical="center" wrapText="1"/>
      <protection locked="0"/>
    </xf>
    <xf numFmtId="0" fontId="11" fillId="2" borderId="49" xfId="0" applyFont="1" applyFill="1" applyBorder="1" applyAlignment="1" applyProtection="1">
      <alignment horizontal="center"/>
    </xf>
    <xf numFmtId="0" fontId="11" fillId="2" borderId="50" xfId="0" applyFont="1" applyFill="1" applyBorder="1" applyAlignment="1" applyProtection="1">
      <alignment horizontal="center"/>
    </xf>
    <xf numFmtId="0" fontId="11" fillId="2" borderId="51" xfId="0" applyFont="1" applyFill="1" applyBorder="1" applyAlignment="1" applyProtection="1">
      <alignment horizontal="center"/>
    </xf>
    <xf numFmtId="0" fontId="23" fillId="12" borderId="46" xfId="0" applyFont="1" applyFill="1" applyBorder="1" applyAlignment="1" applyProtection="1">
      <alignment horizontal="center" vertical="center" wrapText="1"/>
      <protection locked="0"/>
    </xf>
    <xf numFmtId="0" fontId="23" fillId="12" borderId="73" xfId="0" applyFont="1" applyFill="1" applyBorder="1" applyAlignment="1" applyProtection="1">
      <alignment horizontal="center" vertical="center" wrapText="1"/>
      <protection locked="0"/>
    </xf>
    <xf numFmtId="0" fontId="23" fillId="12" borderId="52" xfId="0" applyFont="1" applyFill="1" applyBorder="1" applyAlignment="1" applyProtection="1">
      <alignment horizontal="center" vertical="center" wrapText="1"/>
      <protection locked="0"/>
    </xf>
    <xf numFmtId="0" fontId="23" fillId="2" borderId="119" xfId="0" applyFont="1" applyFill="1" applyBorder="1" applyAlignment="1" applyProtection="1">
      <alignment horizontal="center" vertical="center" wrapText="1"/>
    </xf>
    <xf numFmtId="0" fontId="23" fillId="2" borderId="112" xfId="0" applyFont="1" applyFill="1" applyBorder="1" applyAlignment="1" applyProtection="1">
      <alignment horizontal="center" vertical="center" wrapText="1"/>
    </xf>
    <xf numFmtId="0" fontId="23" fillId="2" borderId="120" xfId="0" applyFont="1" applyFill="1" applyBorder="1" applyAlignment="1" applyProtection="1">
      <alignment horizontal="center" vertical="center" wrapText="1"/>
    </xf>
    <xf numFmtId="0" fontId="23" fillId="12" borderId="118" xfId="0" applyFont="1" applyFill="1" applyBorder="1" applyAlignment="1" applyProtection="1">
      <alignment horizontal="center" vertical="center" wrapText="1"/>
      <protection locked="0"/>
    </xf>
    <xf numFmtId="0" fontId="23" fillId="12" borderId="22" xfId="0" applyFont="1" applyFill="1" applyBorder="1" applyAlignment="1" applyProtection="1">
      <alignment horizontal="center" vertical="center" wrapText="1"/>
      <protection locked="0"/>
    </xf>
    <xf numFmtId="0" fontId="23" fillId="12" borderId="119" xfId="0" applyFont="1" applyFill="1" applyBorder="1" applyAlignment="1" applyProtection="1">
      <alignment horizontal="center" vertical="center" wrapText="1"/>
      <protection locked="0"/>
    </xf>
    <xf numFmtId="0" fontId="23" fillId="12" borderId="120" xfId="0" applyFont="1" applyFill="1" applyBorder="1" applyAlignment="1" applyProtection="1">
      <alignment horizontal="center" vertical="center" wrapText="1"/>
      <protection locked="0"/>
    </xf>
    <xf numFmtId="0" fontId="26" fillId="3" borderId="49" xfId="0" quotePrefix="1" applyFont="1" applyFill="1" applyBorder="1" applyAlignment="1" applyProtection="1">
      <alignment horizontal="left" vertical="center"/>
    </xf>
    <xf numFmtId="0" fontId="26" fillId="3" borderId="50" xfId="0" quotePrefix="1" applyFont="1" applyFill="1" applyBorder="1" applyAlignment="1" applyProtection="1">
      <alignment horizontal="left" vertical="center"/>
    </xf>
    <xf numFmtId="0" fontId="23" fillId="12" borderId="49" xfId="0" applyFont="1" applyFill="1" applyBorder="1" applyAlignment="1" applyProtection="1">
      <alignment horizontal="center" vertical="center" wrapText="1"/>
      <protection locked="0"/>
    </xf>
    <xf numFmtId="0" fontId="23" fillId="12" borderId="50" xfId="0" applyFont="1" applyFill="1" applyBorder="1" applyAlignment="1" applyProtection="1">
      <alignment horizontal="center" vertical="center" wrapText="1"/>
      <protection locked="0"/>
    </xf>
    <xf numFmtId="0" fontId="23" fillId="12" borderId="51" xfId="0" applyFont="1" applyFill="1" applyBorder="1" applyAlignment="1" applyProtection="1">
      <alignment horizontal="center" vertical="center" wrapText="1"/>
      <protection locked="0"/>
    </xf>
    <xf numFmtId="0" fontId="28" fillId="5" borderId="57" xfId="0" applyFont="1" applyFill="1" applyBorder="1" applyAlignment="1" applyProtection="1">
      <alignment horizontal="center" vertical="center" wrapText="1"/>
    </xf>
    <xf numFmtId="0" fontId="28" fillId="5" borderId="39" xfId="0" applyFont="1" applyFill="1" applyBorder="1" applyAlignment="1" applyProtection="1">
      <alignment horizontal="center" vertical="center" wrapText="1"/>
    </xf>
    <xf numFmtId="0" fontId="28" fillId="5" borderId="58" xfId="0" applyFont="1" applyFill="1" applyBorder="1" applyAlignment="1" applyProtection="1">
      <alignment horizontal="center" vertical="center" wrapText="1"/>
    </xf>
    <xf numFmtId="0" fontId="28" fillId="5" borderId="55" xfId="0" applyFont="1" applyFill="1" applyBorder="1" applyAlignment="1" applyProtection="1">
      <alignment horizontal="center" vertical="center" wrapText="1"/>
    </xf>
    <xf numFmtId="0" fontId="28" fillId="5" borderId="47" xfId="0" applyFont="1" applyFill="1" applyBorder="1" applyAlignment="1" applyProtection="1">
      <alignment horizontal="center" vertical="center" wrapText="1"/>
    </xf>
    <xf numFmtId="0" fontId="28" fillId="5" borderId="56" xfId="0" applyFont="1" applyFill="1" applyBorder="1" applyAlignment="1" applyProtection="1">
      <alignment horizontal="center" vertical="center" wrapText="1"/>
    </xf>
    <xf numFmtId="0" fontId="23" fillId="12" borderId="117" xfId="0" applyFont="1" applyFill="1" applyBorder="1" applyAlignment="1" applyProtection="1">
      <alignment horizontal="center" vertical="center" wrapText="1"/>
      <protection locked="0"/>
    </xf>
    <xf numFmtId="0" fontId="23" fillId="12" borderId="21" xfId="0" applyFont="1" applyFill="1" applyBorder="1" applyAlignment="1" applyProtection="1">
      <alignment horizontal="center" vertical="center" wrapText="1"/>
      <protection locked="0"/>
    </xf>
    <xf numFmtId="0" fontId="23" fillId="2" borderId="117" xfId="0" applyFont="1" applyFill="1" applyBorder="1" applyAlignment="1" applyProtection="1">
      <alignment horizontal="center" vertical="center" wrapText="1"/>
    </xf>
    <xf numFmtId="0" fontId="23" fillId="2" borderId="111" xfId="0" applyFont="1" applyFill="1" applyBorder="1" applyAlignment="1" applyProtection="1">
      <alignment horizontal="center" vertical="center" wrapText="1"/>
    </xf>
    <xf numFmtId="0" fontId="23" fillId="2" borderId="21" xfId="0" applyFont="1" applyFill="1" applyBorder="1" applyAlignment="1" applyProtection="1">
      <alignment horizontal="center" vertical="center" wrapText="1"/>
    </xf>
    <xf numFmtId="0" fontId="18" fillId="3" borderId="46" xfId="0" applyFont="1" applyFill="1" applyBorder="1" applyAlignment="1" applyProtection="1">
      <alignment horizontal="center" vertical="center" wrapText="1"/>
    </xf>
    <xf numFmtId="0" fontId="18" fillId="3" borderId="73" xfId="0" applyFont="1" applyFill="1" applyBorder="1" applyAlignment="1" applyProtection="1">
      <alignment horizontal="center" vertical="center" wrapText="1"/>
    </xf>
    <xf numFmtId="0" fontId="18" fillId="3" borderId="52" xfId="0" applyFont="1" applyFill="1" applyBorder="1" applyAlignment="1" applyProtection="1">
      <alignment horizontal="center" vertical="center" wrapText="1"/>
    </xf>
    <xf numFmtId="0" fontId="23" fillId="3" borderId="93" xfId="0" applyFont="1" applyFill="1" applyBorder="1" applyAlignment="1" applyProtection="1">
      <alignment horizontal="center" vertical="center" wrapText="1"/>
    </xf>
    <xf numFmtId="0" fontId="23" fillId="3" borderId="73" xfId="0" applyFont="1" applyFill="1" applyBorder="1" applyAlignment="1" applyProtection="1">
      <alignment horizontal="center" vertical="center" wrapText="1"/>
    </xf>
    <xf numFmtId="0" fontId="23" fillId="3" borderId="95" xfId="0" applyFont="1" applyFill="1" applyBorder="1" applyAlignment="1" applyProtection="1">
      <alignment horizontal="center" vertical="center" wrapText="1"/>
    </xf>
    <xf numFmtId="0" fontId="2" fillId="6" borderId="49" xfId="0" applyFont="1" applyFill="1" applyBorder="1" applyAlignment="1" applyProtection="1">
      <alignment horizontal="center" vertical="center"/>
    </xf>
    <xf numFmtId="0" fontId="2" fillId="6" borderId="50" xfId="0" applyFont="1" applyFill="1" applyBorder="1" applyAlignment="1" applyProtection="1">
      <alignment horizontal="center" vertical="center"/>
    </xf>
    <xf numFmtId="0" fontId="2" fillId="6" borderId="51" xfId="0" applyFont="1" applyFill="1" applyBorder="1" applyAlignment="1" applyProtection="1">
      <alignment horizontal="center" vertical="center"/>
    </xf>
    <xf numFmtId="0" fontId="23" fillId="3" borderId="111" xfId="0" applyFont="1" applyFill="1" applyBorder="1" applyAlignment="1" applyProtection="1">
      <alignment horizontal="center" vertical="center" wrapText="1"/>
    </xf>
    <xf numFmtId="0" fontId="23" fillId="3" borderId="21" xfId="0" applyFont="1" applyFill="1" applyBorder="1" applyAlignment="1" applyProtection="1">
      <alignment horizontal="center" vertical="center" wrapText="1"/>
    </xf>
    <xf numFmtId="0" fontId="23" fillId="3" borderId="68" xfId="0" applyFont="1" applyFill="1" applyBorder="1" applyAlignment="1" applyProtection="1">
      <alignment horizontal="center" vertical="center" wrapText="1"/>
    </xf>
    <xf numFmtId="0" fontId="23" fillId="3" borderId="45" xfId="0" applyFont="1" applyFill="1" applyBorder="1" applyAlignment="1" applyProtection="1">
      <alignment horizontal="center" vertical="center" wrapText="1"/>
    </xf>
    <xf numFmtId="0" fontId="23" fillId="3" borderId="20" xfId="0" applyFont="1" applyFill="1" applyBorder="1" applyAlignment="1" applyProtection="1">
      <alignment horizontal="center" vertical="center" wrapText="1"/>
    </xf>
    <xf numFmtId="0" fontId="23" fillId="11" borderId="111" xfId="0" applyFont="1" applyFill="1" applyBorder="1" applyAlignment="1" applyProtection="1">
      <alignment horizontal="center" vertical="center" wrapText="1"/>
    </xf>
    <xf numFmtId="0" fontId="23" fillId="11" borderId="21" xfId="0" applyFont="1" applyFill="1" applyBorder="1" applyAlignment="1" applyProtection="1">
      <alignment horizontal="center" vertical="center" wrapText="1"/>
    </xf>
    <xf numFmtId="0" fontId="27" fillId="0" borderId="39"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2" fillId="6" borderId="49" xfId="0" applyFont="1" applyFill="1" applyBorder="1" applyAlignment="1" applyProtection="1">
      <alignment horizontal="left"/>
    </xf>
    <xf numFmtId="0" fontId="2" fillId="6" borderId="50" xfId="0" applyFont="1" applyFill="1" applyBorder="1" applyAlignment="1" applyProtection="1">
      <alignment horizontal="left"/>
    </xf>
    <xf numFmtId="0" fontId="2" fillId="6" borderId="51" xfId="0" applyFont="1" applyFill="1" applyBorder="1" applyAlignment="1" applyProtection="1">
      <alignment horizontal="left"/>
    </xf>
    <xf numFmtId="0" fontId="2" fillId="5" borderId="57" xfId="0" applyFont="1" applyFill="1" applyBorder="1" applyAlignment="1" applyProtection="1">
      <alignment horizontal="center" vertical="center" wrapText="1"/>
    </xf>
    <xf numFmtId="0" fontId="2" fillId="5" borderId="39"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2" fillId="5" borderId="41"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56" xfId="0" applyFont="1" applyFill="1" applyBorder="1" applyAlignment="1" applyProtection="1">
      <alignment horizontal="center" vertical="center" wrapText="1"/>
    </xf>
    <xf numFmtId="0" fontId="0" fillId="4" borderId="57" xfId="0" applyFill="1" applyBorder="1" applyAlignment="1" applyProtection="1">
      <alignment horizontal="left" vertical="center" wrapText="1"/>
      <protection locked="0"/>
    </xf>
    <xf numFmtId="0" fontId="0" fillId="4" borderId="39" xfId="0" applyFill="1" applyBorder="1" applyAlignment="1" applyProtection="1">
      <alignment horizontal="left" vertical="center" wrapText="1"/>
      <protection locked="0"/>
    </xf>
    <xf numFmtId="0" fontId="0" fillId="4" borderId="58" xfId="0" applyFill="1" applyBorder="1" applyAlignment="1" applyProtection="1">
      <alignment horizontal="left" vertical="center" wrapText="1"/>
      <protection locked="0"/>
    </xf>
    <xf numFmtId="0" fontId="0" fillId="4" borderId="40" xfId="0" applyFill="1" applyBorder="1" applyAlignment="1" applyProtection="1">
      <alignment horizontal="left" vertical="center" wrapText="1"/>
      <protection locked="0"/>
    </xf>
    <xf numFmtId="0" fontId="0" fillId="4" borderId="0" xfId="0" applyFill="1" applyBorder="1" applyAlignment="1" applyProtection="1">
      <alignment horizontal="left" vertical="center" wrapText="1"/>
      <protection locked="0"/>
    </xf>
    <xf numFmtId="0" fontId="0" fillId="4" borderId="41" xfId="0" applyFill="1" applyBorder="1" applyAlignment="1" applyProtection="1">
      <alignment horizontal="left" vertical="center" wrapText="1"/>
      <protection locked="0"/>
    </xf>
    <xf numFmtId="0" fontId="0" fillId="4" borderId="55" xfId="0" applyFill="1" applyBorder="1" applyAlignment="1" applyProtection="1">
      <alignment horizontal="left" vertical="center" wrapText="1"/>
      <protection locked="0"/>
    </xf>
    <xf numFmtId="0" fontId="0" fillId="4" borderId="47" xfId="0" applyFill="1" applyBorder="1" applyAlignment="1" applyProtection="1">
      <alignment horizontal="left" vertical="center" wrapText="1"/>
      <protection locked="0"/>
    </xf>
    <xf numFmtId="0" fontId="0" fillId="4" borderId="56" xfId="0" applyFill="1" applyBorder="1" applyAlignment="1" applyProtection="1">
      <alignment horizontal="left" vertical="center" wrapText="1"/>
      <protection locked="0"/>
    </xf>
    <xf numFmtId="0" fontId="4" fillId="7" borderId="80" xfId="0" applyFont="1" applyFill="1" applyBorder="1" applyAlignment="1" applyProtection="1">
      <alignment horizontal="left" indent="1"/>
    </xf>
    <xf numFmtId="0" fontId="4" fillId="7" borderId="60" xfId="0" applyFont="1" applyFill="1" applyBorder="1" applyAlignment="1" applyProtection="1">
      <alignment horizontal="left" indent="1"/>
    </xf>
    <xf numFmtId="0" fontId="4" fillId="7" borderId="100" xfId="0" applyFont="1" applyFill="1" applyBorder="1" applyAlignment="1" applyProtection="1">
      <alignment horizontal="left" indent="1"/>
    </xf>
    <xf numFmtId="0" fontId="4" fillId="7" borderId="33" xfId="0" applyFont="1" applyFill="1" applyBorder="1" applyAlignment="1" applyProtection="1">
      <alignment horizontal="left" indent="1"/>
    </xf>
    <xf numFmtId="0" fontId="4" fillId="7" borderId="109" xfId="0" applyFont="1" applyFill="1" applyBorder="1" applyAlignment="1" applyProtection="1">
      <alignment horizontal="left" indent="1"/>
    </xf>
    <xf numFmtId="0" fontId="4" fillId="7" borderId="27" xfId="0" applyFont="1" applyFill="1" applyBorder="1" applyAlignment="1" applyProtection="1">
      <alignment horizontal="left" indent="1"/>
    </xf>
    <xf numFmtId="0" fontId="27" fillId="0" borderId="3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8" fillId="0" borderId="0" xfId="0" applyFont="1" applyAlignment="1">
      <alignment horizontal="left" vertical="center" wrapText="1"/>
    </xf>
    <xf numFmtId="0" fontId="4" fillId="7" borderId="121" xfId="0" applyFont="1" applyFill="1" applyBorder="1" applyAlignment="1" applyProtection="1">
      <alignment horizontal="left" vertical="center" wrapText="1" indent="1"/>
    </xf>
    <xf numFmtId="0" fontId="4" fillId="7" borderId="152" xfId="0" applyFont="1" applyFill="1" applyBorder="1" applyAlignment="1" applyProtection="1">
      <alignment horizontal="left" vertical="center" wrapText="1" indent="1"/>
    </xf>
    <xf numFmtId="0" fontId="4" fillId="7" borderId="122" xfId="0" applyFont="1" applyFill="1" applyBorder="1" applyAlignment="1" applyProtection="1">
      <alignment horizontal="left" vertical="center" wrapText="1" indent="1"/>
    </xf>
    <xf numFmtId="0" fontId="4" fillId="7" borderId="55" xfId="0" applyFont="1" applyFill="1" applyBorder="1" applyAlignment="1" applyProtection="1">
      <alignment horizontal="left" vertical="center" wrapText="1" indent="1"/>
    </xf>
    <xf numFmtId="0" fontId="4" fillId="7" borderId="47" xfId="0" applyFont="1" applyFill="1" applyBorder="1" applyAlignment="1" applyProtection="1">
      <alignment horizontal="left" vertical="center" wrapText="1" indent="1"/>
    </xf>
    <xf numFmtId="0" fontId="4" fillId="7" borderId="56" xfId="0" applyFont="1" applyFill="1" applyBorder="1" applyAlignment="1" applyProtection="1">
      <alignment horizontal="left" vertical="center" wrapText="1" indent="1"/>
    </xf>
    <xf numFmtId="0" fontId="2" fillId="2" borderId="57" xfId="0" applyFont="1" applyFill="1" applyBorder="1" applyAlignment="1" applyProtection="1">
      <alignment horizontal="center" wrapText="1"/>
    </xf>
    <xf numFmtId="0" fontId="2" fillId="2" borderId="39" xfId="0" applyFont="1" applyFill="1" applyBorder="1" applyAlignment="1" applyProtection="1">
      <alignment horizontal="center" wrapText="1"/>
    </xf>
    <xf numFmtId="0" fontId="2" fillId="2" borderId="58" xfId="0" applyFont="1" applyFill="1" applyBorder="1" applyAlignment="1" applyProtection="1">
      <alignment horizontal="center" wrapText="1"/>
    </xf>
    <xf numFmtId="0" fontId="2" fillId="2" borderId="40" xfId="0" applyFont="1" applyFill="1" applyBorder="1" applyAlignment="1" applyProtection="1">
      <alignment horizontal="center" wrapText="1"/>
    </xf>
    <xf numFmtId="0" fontId="2" fillId="2" borderId="0" xfId="0" applyFont="1" applyFill="1" applyBorder="1" applyAlignment="1" applyProtection="1">
      <alignment horizontal="center" wrapText="1"/>
    </xf>
    <xf numFmtId="0" fontId="2" fillId="2" borderId="41" xfId="0" applyFont="1" applyFill="1" applyBorder="1" applyAlignment="1" applyProtection="1">
      <alignment horizontal="center" wrapText="1"/>
    </xf>
    <xf numFmtId="0" fontId="4" fillId="7" borderId="78" xfId="0" applyFont="1" applyFill="1" applyBorder="1" applyAlignment="1" applyProtection="1">
      <alignment horizontal="left" indent="1"/>
    </xf>
    <xf numFmtId="0" fontId="4" fillId="7" borderId="82" xfId="0" applyFont="1" applyFill="1" applyBorder="1" applyAlignment="1" applyProtection="1">
      <alignment horizontal="left" indent="1"/>
    </xf>
    <xf numFmtId="0" fontId="4" fillId="7" borderId="99" xfId="0" applyFont="1" applyFill="1" applyBorder="1" applyAlignment="1" applyProtection="1">
      <alignment horizontal="left" indent="1"/>
    </xf>
    <xf numFmtId="0" fontId="4" fillId="7" borderId="28" xfId="0" applyFont="1" applyFill="1" applyBorder="1" applyAlignment="1" applyProtection="1">
      <alignment horizontal="left" indent="1"/>
    </xf>
    <xf numFmtId="0" fontId="4" fillId="7" borderId="110" xfId="0" applyFont="1" applyFill="1" applyBorder="1" applyAlignment="1" applyProtection="1">
      <alignment horizontal="left" indent="1"/>
    </xf>
    <xf numFmtId="0" fontId="4" fillId="7" borderId="29" xfId="0" applyFont="1" applyFill="1" applyBorder="1" applyAlignment="1" applyProtection="1">
      <alignment horizontal="left" indent="1"/>
    </xf>
    <xf numFmtId="0" fontId="5" fillId="0" borderId="39" xfId="0" applyFont="1" applyBorder="1" applyAlignment="1">
      <alignment horizontal="left"/>
    </xf>
    <xf numFmtId="0" fontId="27" fillId="0" borderId="0" xfId="0" quotePrefix="1" applyFont="1" applyFill="1" applyBorder="1" applyAlignment="1" applyProtection="1">
      <alignment horizontal="left" vertical="center"/>
    </xf>
    <xf numFmtId="0" fontId="27" fillId="0" borderId="0" xfId="0" quotePrefix="1" applyFont="1" applyFill="1" applyBorder="1" applyAlignment="1" applyProtection="1">
      <alignment horizontal="left" vertical="center" wrapText="1"/>
    </xf>
    <xf numFmtId="0" fontId="5" fillId="0" borderId="69" xfId="0" applyFont="1" applyBorder="1" applyAlignment="1">
      <alignment horizontal="left"/>
    </xf>
    <xf numFmtId="0" fontId="3" fillId="6" borderId="1"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3" xfId="0" applyFont="1" applyFill="1" applyBorder="1" applyAlignment="1" applyProtection="1">
      <alignment horizontal="center" vertical="center"/>
    </xf>
    <xf numFmtId="0" fontId="2" fillId="5" borderId="49" xfId="0" applyFont="1" applyFill="1" applyBorder="1" applyAlignment="1" applyProtection="1">
      <alignment horizontal="center" vertical="center" wrapText="1"/>
    </xf>
    <xf numFmtId="0" fontId="2" fillId="5" borderId="50" xfId="0" applyFont="1" applyFill="1" applyBorder="1" applyAlignment="1" applyProtection="1">
      <alignment horizontal="center" vertical="center" wrapText="1"/>
    </xf>
    <xf numFmtId="0" fontId="2" fillId="5" borderId="51" xfId="0" applyFont="1" applyFill="1" applyBorder="1" applyAlignment="1" applyProtection="1">
      <alignment horizontal="center" vertical="center" wrapText="1"/>
    </xf>
    <xf numFmtId="0" fontId="5" fillId="4" borderId="109" xfId="0" applyFont="1" applyFill="1" applyBorder="1" applyAlignment="1" applyProtection="1">
      <alignment horizontal="center" vertical="center"/>
      <protection locked="0"/>
    </xf>
    <xf numFmtId="0" fontId="5" fillId="4" borderId="27" xfId="0" applyFont="1" applyFill="1" applyBorder="1" applyAlignment="1" applyProtection="1">
      <alignment horizontal="center" vertical="center"/>
      <protection locked="0"/>
    </xf>
    <xf numFmtId="0" fontId="7" fillId="3" borderId="33" xfId="0" applyFont="1" applyFill="1" applyBorder="1" applyAlignment="1" applyProtection="1">
      <alignment horizontal="left"/>
    </xf>
    <xf numFmtId="0" fontId="7" fillId="3" borderId="109" xfId="0" applyFont="1" applyFill="1" applyBorder="1" applyAlignment="1" applyProtection="1">
      <alignment horizontal="left"/>
    </xf>
    <xf numFmtId="0" fontId="2" fillId="6" borderId="104" xfId="0" applyFont="1" applyFill="1" applyBorder="1" applyAlignment="1" applyProtection="1">
      <alignment horizontal="center" vertical="center"/>
    </xf>
    <xf numFmtId="0" fontId="2" fillId="6" borderId="105" xfId="0" applyFont="1" applyFill="1" applyBorder="1" applyAlignment="1" applyProtection="1">
      <alignment horizontal="center" vertical="center"/>
    </xf>
    <xf numFmtId="0" fontId="2" fillId="6" borderId="106" xfId="0" applyFont="1" applyFill="1" applyBorder="1" applyAlignment="1" applyProtection="1">
      <alignment horizontal="center" vertical="center"/>
    </xf>
    <xf numFmtId="0" fontId="2" fillId="6" borderId="57" xfId="0" applyFont="1" applyFill="1" applyBorder="1" applyAlignment="1" applyProtection="1">
      <alignment horizontal="center" vertical="center"/>
    </xf>
    <xf numFmtId="0" fontId="2" fillId="6" borderId="39" xfId="0" applyFont="1" applyFill="1" applyBorder="1" applyAlignment="1" applyProtection="1">
      <alignment horizontal="center" vertical="center"/>
    </xf>
    <xf numFmtId="0" fontId="2" fillId="6" borderId="58" xfId="0" applyFont="1" applyFill="1" applyBorder="1" applyAlignment="1" applyProtection="1">
      <alignment horizontal="center" vertical="center"/>
    </xf>
    <xf numFmtId="0" fontId="7" fillId="3" borderId="35" xfId="0" applyFont="1" applyFill="1" applyBorder="1" applyAlignment="1" applyProtection="1">
      <alignment horizontal="left" vertical="center"/>
    </xf>
    <xf numFmtId="0" fontId="7" fillId="3" borderId="107" xfId="0" applyFont="1" applyFill="1" applyBorder="1" applyAlignment="1" applyProtection="1">
      <alignment horizontal="left" vertical="center"/>
    </xf>
    <xf numFmtId="0" fontId="5" fillId="4" borderId="107" xfId="0" applyFont="1" applyFill="1" applyBorder="1" applyAlignment="1" applyProtection="1">
      <alignment horizontal="center" vertical="center"/>
      <protection locked="0"/>
    </xf>
    <xf numFmtId="0" fontId="5" fillId="4" borderId="36" xfId="0" applyFont="1" applyFill="1" applyBorder="1" applyAlignment="1" applyProtection="1">
      <alignment horizontal="center" vertical="center"/>
      <protection locked="0"/>
    </xf>
    <xf numFmtId="0" fontId="7" fillId="3" borderId="31" xfId="0" applyFont="1" applyFill="1" applyBorder="1" applyAlignment="1" applyProtection="1">
      <alignment horizontal="left"/>
    </xf>
    <xf numFmtId="0" fontId="7" fillId="3" borderId="108" xfId="0" applyFont="1" applyFill="1" applyBorder="1" applyAlignment="1" applyProtection="1">
      <alignment horizontal="left"/>
    </xf>
    <xf numFmtId="0" fontId="7" fillId="3" borderId="33" xfId="0" applyFont="1" applyFill="1" applyBorder="1" applyAlignment="1" applyProtection="1">
      <alignment horizontal="left" vertical="center"/>
    </xf>
    <xf numFmtId="0" fontId="7" fillId="3" borderId="109" xfId="0" applyFont="1" applyFill="1" applyBorder="1" applyAlignment="1" applyProtection="1">
      <alignment horizontal="left" vertical="center"/>
    </xf>
    <xf numFmtId="0" fontId="2" fillId="2" borderId="49" xfId="0" applyFont="1" applyFill="1" applyBorder="1" applyAlignment="1" applyProtection="1">
      <alignment horizontal="center"/>
    </xf>
    <xf numFmtId="0" fontId="2" fillId="2" borderId="50" xfId="0" applyFont="1" applyFill="1" applyBorder="1" applyAlignment="1" applyProtection="1">
      <alignment horizontal="center"/>
    </xf>
    <xf numFmtId="0" fontId="2" fillId="2" borderId="51" xfId="0" applyFont="1" applyFill="1" applyBorder="1" applyAlignment="1" applyProtection="1">
      <alignment horizontal="center"/>
    </xf>
    <xf numFmtId="0" fontId="7" fillId="3" borderId="33" xfId="0" applyFont="1" applyFill="1" applyBorder="1" applyAlignment="1" applyProtection="1">
      <alignment horizontal="left" vertical="center" wrapText="1"/>
    </xf>
    <xf numFmtId="0" fontId="7" fillId="3" borderId="109" xfId="0" applyFont="1" applyFill="1" applyBorder="1" applyAlignment="1" applyProtection="1">
      <alignment horizontal="left" vertical="center" wrapText="1"/>
    </xf>
    <xf numFmtId="0" fontId="11" fillId="0" borderId="0" xfId="0" applyFont="1" applyAlignment="1" applyProtection="1">
      <alignment horizontal="left"/>
    </xf>
    <xf numFmtId="0" fontId="7" fillId="3" borderId="35" xfId="0" applyFont="1" applyFill="1" applyBorder="1" applyAlignment="1" applyProtection="1">
      <alignment horizontal="left"/>
    </xf>
    <xf numFmtId="0" fontId="7" fillId="3" borderId="107" xfId="0" applyFont="1" applyFill="1" applyBorder="1" applyAlignment="1" applyProtection="1">
      <alignment horizontal="left"/>
    </xf>
    <xf numFmtId="0" fontId="7" fillId="3" borderId="28" xfId="0" applyFont="1" applyFill="1" applyBorder="1" applyAlignment="1" applyProtection="1">
      <alignment horizontal="left" vertical="center"/>
    </xf>
    <xf numFmtId="0" fontId="7" fillId="3" borderId="110" xfId="0" applyFont="1" applyFill="1" applyBorder="1" applyAlignment="1" applyProtection="1">
      <alignment horizontal="left" vertical="center"/>
    </xf>
    <xf numFmtId="0" fontId="5" fillId="4" borderId="110" xfId="0" applyFont="1" applyFill="1" applyBorder="1" applyAlignment="1" applyProtection="1">
      <alignment horizontal="center" vertical="center"/>
      <protection locked="0"/>
    </xf>
    <xf numFmtId="0" fontId="5" fillId="4" borderId="29" xfId="0" applyFont="1" applyFill="1" applyBorder="1" applyAlignment="1" applyProtection="1">
      <alignment horizontal="center" vertical="center"/>
      <protection locked="0"/>
    </xf>
    <xf numFmtId="0" fontId="7" fillId="3" borderId="28" xfId="0" applyFont="1" applyFill="1" applyBorder="1" applyAlignment="1" applyProtection="1">
      <alignment horizontal="left"/>
    </xf>
    <xf numFmtId="0" fontId="7" fillId="3" borderId="110" xfId="0" applyFont="1" applyFill="1" applyBorder="1" applyAlignment="1" applyProtection="1">
      <alignment horizontal="left"/>
    </xf>
    <xf numFmtId="0" fontId="7" fillId="3" borderId="80" xfId="0" applyFont="1" applyFill="1" applyBorder="1" applyAlignment="1" applyProtection="1">
      <alignment horizontal="left" vertical="center"/>
    </xf>
    <xf numFmtId="0" fontId="7" fillId="3" borderId="60" xfId="0" applyFont="1" applyFill="1" applyBorder="1" applyAlignment="1" applyProtection="1">
      <alignment horizontal="left" vertical="center"/>
    </xf>
    <xf numFmtId="0" fontId="7" fillId="3" borderId="26" xfId="0" applyFont="1" applyFill="1" applyBorder="1" applyAlignment="1" applyProtection="1">
      <alignment horizontal="left" vertical="center"/>
    </xf>
    <xf numFmtId="0" fontId="5" fillId="4" borderId="59" xfId="0" applyFont="1" applyFill="1" applyBorder="1" applyAlignment="1" applyProtection="1">
      <alignment horizontal="center" vertical="center"/>
      <protection locked="0"/>
    </xf>
    <xf numFmtId="0" fontId="5" fillId="4" borderId="100" xfId="0" applyFont="1" applyFill="1" applyBorder="1" applyAlignment="1" applyProtection="1">
      <alignment horizontal="center" vertical="center"/>
      <protection locked="0"/>
    </xf>
    <xf numFmtId="0" fontId="7" fillId="3" borderId="113" xfId="0" applyFont="1" applyFill="1" applyBorder="1" applyAlignment="1" applyProtection="1">
      <alignment horizontal="left"/>
    </xf>
    <xf numFmtId="0" fontId="7" fillId="3" borderId="114" xfId="0" applyFont="1" applyFill="1" applyBorder="1" applyAlignment="1" applyProtection="1">
      <alignment horizontal="left"/>
    </xf>
    <xf numFmtId="0" fontId="3" fillId="6" borderId="1" xfId="0" applyFont="1" applyFill="1" applyBorder="1" applyAlignment="1" applyProtection="1">
      <alignment horizontal="center"/>
    </xf>
    <xf numFmtId="0" fontId="3" fillId="6" borderId="2" xfId="0" applyFont="1" applyFill="1" applyBorder="1" applyAlignment="1" applyProtection="1">
      <alignment horizontal="center"/>
    </xf>
    <xf numFmtId="0" fontId="3" fillId="6" borderId="3" xfId="0" applyFont="1" applyFill="1" applyBorder="1" applyAlignment="1" applyProtection="1">
      <alignment horizontal="center"/>
    </xf>
    <xf numFmtId="0" fontId="21" fillId="0" borderId="39" xfId="0" applyFont="1" applyBorder="1" applyAlignment="1" applyProtection="1">
      <alignment horizontal="left" vertical="center" wrapText="1"/>
    </xf>
    <xf numFmtId="0" fontId="21" fillId="0" borderId="0" xfId="0" applyFont="1" applyBorder="1" applyAlignment="1" applyProtection="1">
      <alignment horizontal="left" vertical="center" wrapText="1"/>
    </xf>
    <xf numFmtId="0" fontId="9" fillId="5" borderId="49" xfId="0" applyFont="1" applyFill="1" applyBorder="1" applyAlignment="1" applyProtection="1">
      <alignment horizontal="left" vertical="center" wrapText="1"/>
    </xf>
    <xf numFmtId="0" fontId="9" fillId="5" borderId="50" xfId="0" applyFont="1" applyFill="1" applyBorder="1" applyAlignment="1" applyProtection="1">
      <alignment horizontal="left" vertical="center" wrapText="1"/>
    </xf>
    <xf numFmtId="0" fontId="9" fillId="5" borderId="51" xfId="0" applyFont="1" applyFill="1" applyBorder="1" applyAlignment="1" applyProtection="1">
      <alignment horizontal="left" vertical="center" wrapText="1"/>
    </xf>
    <xf numFmtId="0" fontId="22" fillId="5" borderId="57" xfId="0" applyFont="1" applyFill="1" applyBorder="1" applyAlignment="1" applyProtection="1">
      <alignment horizontal="left" vertical="center" wrapText="1"/>
    </xf>
    <xf numFmtId="0" fontId="22" fillId="5" borderId="39" xfId="0" applyFont="1" applyFill="1" applyBorder="1" applyAlignment="1" applyProtection="1">
      <alignment horizontal="left" vertical="center" wrapText="1"/>
    </xf>
    <xf numFmtId="0" fontId="22" fillId="5" borderId="58" xfId="0" applyFont="1" applyFill="1" applyBorder="1" applyAlignment="1" applyProtection="1">
      <alignment horizontal="left" vertical="center" wrapText="1"/>
    </xf>
    <xf numFmtId="0" fontId="22" fillId="5" borderId="40" xfId="0" applyFont="1" applyFill="1" applyBorder="1" applyAlignment="1" applyProtection="1">
      <alignment horizontal="left" vertical="center" wrapText="1"/>
    </xf>
    <xf numFmtId="0" fontId="22" fillId="5" borderId="0" xfId="0" applyFont="1" applyFill="1" applyBorder="1" applyAlignment="1" applyProtection="1">
      <alignment horizontal="left" vertical="center" wrapText="1"/>
    </xf>
    <xf numFmtId="0" fontId="22" fillId="5" borderId="41" xfId="0" applyFont="1" applyFill="1" applyBorder="1" applyAlignment="1" applyProtection="1">
      <alignment horizontal="left" vertical="center" wrapText="1"/>
    </xf>
    <xf numFmtId="0" fontId="22" fillId="5" borderId="55" xfId="0" applyFont="1" applyFill="1" applyBorder="1" applyAlignment="1" applyProtection="1">
      <alignment horizontal="left" vertical="center" wrapText="1"/>
    </xf>
    <xf numFmtId="0" fontId="22" fillId="5" borderId="47" xfId="0" applyFont="1" applyFill="1" applyBorder="1" applyAlignment="1" applyProtection="1">
      <alignment horizontal="left" vertical="center" wrapText="1"/>
    </xf>
    <xf numFmtId="0" fontId="22" fillId="5" borderId="56" xfId="0" applyFont="1" applyFill="1" applyBorder="1" applyAlignment="1" applyProtection="1">
      <alignment horizontal="left" vertical="center" wrapText="1"/>
    </xf>
    <xf numFmtId="0" fontId="45" fillId="11" borderId="49" xfId="0" applyFont="1" applyFill="1" applyBorder="1" applyAlignment="1">
      <alignment horizontal="center" vertical="center"/>
    </xf>
    <xf numFmtId="0" fontId="45" fillId="11" borderId="50" xfId="0" applyFont="1" applyFill="1" applyBorder="1" applyAlignment="1">
      <alignment horizontal="center" vertical="center"/>
    </xf>
    <xf numFmtId="0" fontId="45" fillId="11" borderId="51" xfId="0" applyFont="1" applyFill="1" applyBorder="1" applyAlignment="1">
      <alignment horizontal="center" vertical="center"/>
    </xf>
    <xf numFmtId="49" fontId="2" fillId="0" borderId="0" xfId="0" applyNumberFormat="1" applyFont="1" applyAlignment="1" applyProtection="1">
      <alignment horizontal="left" vertical="center"/>
    </xf>
    <xf numFmtId="49" fontId="0" fillId="0" borderId="0" xfId="0" applyNumberFormat="1" applyAlignment="1" applyProtection="1">
      <alignment horizontal="left" vertical="center"/>
    </xf>
    <xf numFmtId="49" fontId="37" fillId="8" borderId="142" xfId="0" applyNumberFormat="1" applyFont="1" applyFill="1" applyBorder="1" applyAlignment="1" applyProtection="1">
      <alignment horizontal="center" vertical="center"/>
    </xf>
    <xf numFmtId="49" fontId="37" fillId="8" borderId="143" xfId="0" applyNumberFormat="1" applyFont="1" applyFill="1" applyBorder="1" applyAlignment="1" applyProtection="1">
      <alignment horizontal="center" vertical="center"/>
    </xf>
    <xf numFmtId="49" fontId="40" fillId="3" borderId="137" xfId="0" applyNumberFormat="1" applyFont="1" applyFill="1" applyBorder="1" applyAlignment="1" applyProtection="1">
      <alignment horizontal="center" vertical="center"/>
    </xf>
    <xf numFmtId="49" fontId="40" fillId="3" borderId="138" xfId="0" applyNumberFormat="1" applyFont="1" applyFill="1" applyBorder="1" applyAlignment="1" applyProtection="1">
      <alignment horizontal="center" vertical="center"/>
    </xf>
    <xf numFmtId="0" fontId="37" fillId="10" borderId="142" xfId="0" applyFont="1" applyFill="1" applyBorder="1" applyAlignment="1" applyProtection="1">
      <alignment horizontal="center" vertical="center"/>
    </xf>
    <xf numFmtId="0" fontId="37" fillId="10" borderId="143" xfId="0" applyFont="1" applyFill="1" applyBorder="1" applyAlignment="1" applyProtection="1">
      <alignment horizontal="center" vertical="center" wrapText="1"/>
    </xf>
    <xf numFmtId="0" fontId="37" fillId="10" borderId="144" xfId="0" applyFont="1" applyFill="1" applyBorder="1" applyAlignment="1" applyProtection="1">
      <alignment horizontal="center" vertical="center" wrapText="1"/>
    </xf>
    <xf numFmtId="0" fontId="44" fillId="10" borderId="135" xfId="0" applyFont="1" applyFill="1" applyBorder="1" applyAlignment="1" applyProtection="1">
      <alignment horizontal="center" vertical="center" wrapText="1"/>
    </xf>
    <xf numFmtId="0" fontId="44" fillId="10" borderId="0" xfId="0" applyFont="1" applyFill="1" applyBorder="1" applyAlignment="1" applyProtection="1">
      <alignment horizontal="center" vertical="center" wrapText="1"/>
    </xf>
    <xf numFmtId="0" fontId="44" fillId="10" borderId="136"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40" fillId="3" borderId="153" xfId="0" applyFont="1" applyFill="1" applyBorder="1" applyAlignment="1" applyProtection="1">
      <alignment horizontal="left" vertical="center"/>
    </xf>
    <xf numFmtId="0" fontId="40" fillId="3" borderId="154" xfId="0" applyFont="1" applyFill="1" applyBorder="1" applyAlignment="1" applyProtection="1">
      <alignment horizontal="left" vertical="center"/>
    </xf>
    <xf numFmtId="0" fontId="40" fillId="3" borderId="155" xfId="0" applyFont="1" applyFill="1" applyBorder="1" applyAlignment="1" applyProtection="1">
      <alignment horizontal="left" vertical="center"/>
    </xf>
    <xf numFmtId="0" fontId="41" fillId="3" borderId="135" xfId="0" applyFont="1" applyFill="1" applyBorder="1" applyAlignment="1" applyProtection="1">
      <alignment horizontal="left" vertical="center"/>
    </xf>
    <xf numFmtId="0" fontId="41" fillId="3" borderId="0" xfId="0" applyFont="1" applyFill="1" applyBorder="1" applyAlignment="1" applyProtection="1">
      <alignment horizontal="left" vertical="center"/>
    </xf>
    <xf numFmtId="0" fontId="41" fillId="3" borderId="136" xfId="0" applyFont="1" applyFill="1" applyBorder="1" applyAlignment="1" applyProtection="1">
      <alignment horizontal="left" vertical="center"/>
    </xf>
    <xf numFmtId="0" fontId="0" fillId="0" borderId="135"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136" xfId="0" applyFont="1" applyFill="1" applyBorder="1" applyAlignment="1" applyProtection="1">
      <alignment vertical="center" wrapText="1"/>
    </xf>
    <xf numFmtId="0" fontId="41" fillId="3" borderId="135" xfId="0" applyFont="1" applyFill="1" applyBorder="1" applyAlignment="1" applyProtection="1">
      <alignment horizontal="left" vertical="center" wrapText="1"/>
    </xf>
    <xf numFmtId="0" fontId="41" fillId="3" borderId="0" xfId="0" applyFont="1" applyFill="1" applyBorder="1" applyAlignment="1" applyProtection="1">
      <alignment horizontal="left" vertical="center" wrapText="1"/>
    </xf>
    <xf numFmtId="0" fontId="41" fillId="3" borderId="136" xfId="0" applyFont="1" applyFill="1" applyBorder="1" applyAlignment="1" applyProtection="1">
      <alignment horizontal="left" vertical="center" wrapText="1"/>
    </xf>
    <xf numFmtId="0" fontId="12" fillId="0" borderId="135"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136" xfId="0" applyFont="1" applyFill="1" applyBorder="1" applyAlignment="1" applyProtection="1">
      <alignment horizontal="left" vertical="center" wrapText="1"/>
    </xf>
    <xf numFmtId="0" fontId="12" fillId="0" borderId="137" xfId="0" applyFont="1" applyFill="1" applyBorder="1" applyAlignment="1" applyProtection="1">
      <alignment horizontal="left" vertical="center" wrapText="1"/>
    </xf>
    <xf numFmtId="0" fontId="12" fillId="0" borderId="138" xfId="0" applyFont="1" applyFill="1" applyBorder="1" applyAlignment="1" applyProtection="1">
      <alignment horizontal="left" vertical="center" wrapText="1"/>
    </xf>
    <xf numFmtId="0" fontId="12" fillId="0" borderId="139" xfId="0" applyFont="1" applyFill="1" applyBorder="1" applyAlignment="1" applyProtection="1">
      <alignment horizontal="left" vertical="center" wrapText="1"/>
    </xf>
    <xf numFmtId="0" fontId="4" fillId="0" borderId="143" xfId="0" applyFont="1" applyFill="1" applyBorder="1" applyAlignment="1" applyProtection="1">
      <alignment horizontal="left" vertical="center" wrapText="1"/>
    </xf>
    <xf numFmtId="0" fontId="41" fillId="3" borderId="135" xfId="0" applyFont="1" applyFill="1" applyBorder="1" applyAlignment="1" applyProtection="1">
      <alignment vertical="center"/>
    </xf>
    <xf numFmtId="0" fontId="41" fillId="3" borderId="0" xfId="0" applyFont="1" applyFill="1" applyBorder="1" applyAlignment="1" applyProtection="1">
      <alignment vertical="center"/>
    </xf>
    <xf numFmtId="0" fontId="41" fillId="3" borderId="136" xfId="0" applyFont="1" applyFill="1" applyBorder="1" applyAlignment="1" applyProtection="1">
      <alignment vertical="center"/>
    </xf>
    <xf numFmtId="0" fontId="0" fillId="0" borderId="143" xfId="0" applyFont="1" applyFill="1" applyBorder="1" applyAlignment="1" applyProtection="1">
      <alignment horizontal="left" vertical="center" wrapText="1"/>
    </xf>
    <xf numFmtId="0" fontId="40" fillId="2" borderId="153" xfId="0" applyFont="1" applyFill="1" applyBorder="1" applyAlignment="1" applyProtection="1">
      <alignment horizontal="left" vertical="center"/>
    </xf>
    <xf numFmtId="0" fontId="40" fillId="2" borderId="154" xfId="0" applyFont="1" applyFill="1" applyBorder="1" applyAlignment="1" applyProtection="1">
      <alignment horizontal="left" vertical="center"/>
    </xf>
    <xf numFmtId="0" fontId="40" fillId="2" borderId="155" xfId="0" applyFont="1" applyFill="1" applyBorder="1" applyAlignment="1" applyProtection="1">
      <alignment horizontal="left" vertical="center"/>
    </xf>
    <xf numFmtId="0" fontId="6" fillId="12" borderId="55" xfId="0" applyFont="1" applyFill="1" applyBorder="1" applyAlignment="1" applyProtection="1">
      <alignment horizontal="center" vertical="center" wrapText="1"/>
      <protection locked="0"/>
    </xf>
    <xf numFmtId="0" fontId="6" fillId="12" borderId="47" xfId="0" applyFont="1" applyFill="1" applyBorder="1" applyAlignment="1" applyProtection="1">
      <alignment horizontal="center" vertical="center" wrapText="1"/>
      <protection locked="0"/>
    </xf>
    <xf numFmtId="0" fontId="6" fillId="12" borderId="56" xfId="0" applyFont="1" applyFill="1" applyBorder="1" applyAlignment="1" applyProtection="1">
      <alignment horizontal="center" vertical="center" wrapText="1"/>
      <protection locked="0"/>
    </xf>
  </cellXfs>
  <cellStyles count="3">
    <cellStyle name="Comma" xfId="1" builtinId="3"/>
    <cellStyle name="Hyperlink" xfId="2" builtinId="8"/>
    <cellStyle name="Normal" xfId="0" builtinId="0"/>
  </cellStyles>
  <dxfs count="4">
    <dxf>
      <numFmt numFmtId="3" formatCode="#,##0"/>
    </dxf>
    <dxf>
      <numFmt numFmtId="3" formatCode="#,##0"/>
    </dxf>
    <dxf>
      <numFmt numFmtId="3" formatCode="#,##0"/>
    </dxf>
    <dxf>
      <numFmt numFmtId="3" formatCode="#,##0"/>
    </dxf>
  </dxfs>
  <tableStyles count="0" defaultTableStyle="TableStyleMedium2" defaultPivotStyle="PivotStyleLight16"/>
  <colors>
    <mruColors>
      <color rgb="FFFFFFC1"/>
      <color rgb="FFDDEBF7"/>
      <color rgb="FFC6E0B4"/>
      <color rgb="FF000000"/>
      <color rgb="FFA9D08E"/>
      <color rgb="FFFFFF99"/>
      <color rgb="FFFFFFCC"/>
      <color rgb="FF548235"/>
      <color rgb="FF003399"/>
      <color rgb="FFD9EB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l42327/Documents/My%20Personal%20Files/EPA/Sonford/SEFA/SEFA_input_(0831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Input Instructions"/>
      <sheetName val="Detailed Notes and Explanations"/>
      <sheetName val="Input Summary"/>
      <sheetName val="Input Template"/>
      <sheetName val="Grid Electricity"/>
      <sheetName val="User Defined Factors"/>
      <sheetName val="Well Material Calculator"/>
      <sheetName val="Lookup"/>
    </sheetNames>
    <sheetDataSet>
      <sheetData sheetId="0"/>
      <sheetData sheetId="1"/>
      <sheetData sheetId="2"/>
      <sheetData sheetId="3"/>
      <sheetData sheetId="4"/>
      <sheetData sheetId="5"/>
      <sheetData sheetId="6"/>
      <sheetData sheetId="7"/>
      <sheetData sheetId="8">
        <row r="9">
          <cell r="B9" t="str">
            <v>B20</v>
          </cell>
          <cell r="C9" t="str">
            <v>Biodiesel</v>
          </cell>
          <cell r="D9" t="str">
            <v>Diesel</v>
          </cell>
          <cell r="E9" t="str">
            <v>Electricity</v>
          </cell>
          <cell r="F9" t="str">
            <v>Gasoline</v>
          </cell>
          <cell r="G9" t="str">
            <v>Natural Gas</v>
          </cell>
        </row>
        <row r="11">
          <cell r="A11" t="str">
            <v>Airplane</v>
          </cell>
          <cell r="I11" t="str">
            <v>Asphalt paver (150 HP)</v>
          </cell>
        </row>
        <row r="12">
          <cell r="A12" t="str">
            <v>Bus</v>
          </cell>
          <cell r="I12" t="str">
            <v>Backhoe (100 HP)</v>
          </cell>
        </row>
        <row r="13">
          <cell r="A13" t="str">
            <v>Car</v>
          </cell>
          <cell r="I13" t="str">
            <v>Concrete paving machine (200 HP)</v>
          </cell>
        </row>
        <row r="14">
          <cell r="A14" t="str">
            <v>Heavy-Duty Truck</v>
          </cell>
          <cell r="I14" t="str">
            <v>Dozer - large (200 HP)</v>
          </cell>
        </row>
        <row r="15">
          <cell r="A15" t="str">
            <v>Light-Duty Truck</v>
          </cell>
          <cell r="I15" t="str">
            <v>Dozer - small (100 HP)</v>
          </cell>
        </row>
        <row r="16">
          <cell r="A16" t="str">
            <v>Train</v>
          </cell>
          <cell r="I16" t="str">
            <v>Drilling - direct push (60 HP)</v>
          </cell>
        </row>
        <row r="17">
          <cell r="A17" t="str">
            <v>Vehicle (other)</v>
          </cell>
          <cell r="I17" t="str">
            <v>Drilling - large rig (500 HP)</v>
          </cell>
        </row>
        <row r="18">
          <cell r="I18" t="str">
            <v>Drilling - medium rig (150 HP)</v>
          </cell>
        </row>
        <row r="19">
          <cell r="I19" t="str">
            <v>Dump truck (400 HP)</v>
          </cell>
        </row>
        <row r="20">
          <cell r="I20" t="str">
            <v>Excavator - large (250 HP)</v>
          </cell>
        </row>
        <row r="21">
          <cell r="I21" t="str">
            <v>Excavator - medium (175 HP)</v>
          </cell>
        </row>
        <row r="22">
          <cell r="I22" t="str">
            <v>Excavator/hoe - small (75 HP)</v>
          </cell>
        </row>
        <row r="23">
          <cell r="I23" t="str">
            <v>Generator - HP varies</v>
          </cell>
        </row>
        <row r="24">
          <cell r="I24" t="str">
            <v>Grader (175 HP)</v>
          </cell>
        </row>
        <row r="25">
          <cell r="I25" t="str">
            <v>Grout pump (20 HP)</v>
          </cell>
        </row>
        <row r="26">
          <cell r="I26" t="str">
            <v>Hydroseeder (20 HP)</v>
          </cell>
        </row>
        <row r="27">
          <cell r="I27" t="str">
            <v>Integrated tool carrier (100 HP)</v>
          </cell>
        </row>
        <row r="28">
          <cell r="I28" t="str">
            <v>Loader (200 HP)</v>
          </cell>
        </row>
        <row r="29">
          <cell r="I29" t="str">
            <v>Loader - small (75 HP)</v>
          </cell>
        </row>
        <row r="30">
          <cell r="I30" t="str">
            <v>Mobile laboratory (25 HP)</v>
          </cell>
        </row>
        <row r="31">
          <cell r="A31" t="str">
            <v>B20</v>
          </cell>
          <cell r="I31" t="str">
            <v>Mowers (5 HP)</v>
          </cell>
        </row>
        <row r="32">
          <cell r="A32" t="str">
            <v>Biodiesel</v>
          </cell>
          <cell r="I32" t="str">
            <v>Other - HP varies</v>
          </cell>
        </row>
        <row r="33">
          <cell r="A33" t="str">
            <v>Diesel</v>
          </cell>
          <cell r="I33" t="str">
            <v>Riding trencher (55 HP)</v>
          </cell>
        </row>
        <row r="34">
          <cell r="A34" t="str">
            <v>Gasoline</v>
          </cell>
          <cell r="I34" t="str">
            <v>Roller (100 HP)</v>
          </cell>
        </row>
        <row r="35">
          <cell r="I35" t="str">
            <v>Rotary-screw air compressor - 250 cfm (60 HP)</v>
          </cell>
        </row>
        <row r="36">
          <cell r="I36" t="str">
            <v>Skid-steer - small (60 HP)</v>
          </cell>
        </row>
        <row r="37">
          <cell r="I37" t="str">
            <v>Telescopic handler (60 HP)</v>
          </cell>
        </row>
        <row r="38">
          <cell r="I38" t="str">
            <v>Tractor mower (25 HP)</v>
          </cell>
        </row>
        <row r="39">
          <cell r="I39" t="str">
            <v>Water truck (400 HP)</v>
          </cell>
        </row>
        <row r="48">
          <cell r="I48" t="str">
            <v>B20</v>
          </cell>
          <cell r="J48" t="str">
            <v>Biodiesel</v>
          </cell>
          <cell r="K48" t="str">
            <v>Diesel</v>
          </cell>
        </row>
        <row r="49">
          <cell r="A49"/>
        </row>
        <row r="50">
          <cell r="A50" t="str">
            <v>Cement</v>
          </cell>
          <cell r="H50" t="str">
            <v>Aircraft (gptm)</v>
          </cell>
        </row>
        <row r="51">
          <cell r="A51" t="str">
            <v>Concrete</v>
          </cell>
          <cell r="H51" t="str">
            <v>Barge (gptm)</v>
          </cell>
        </row>
        <row r="52">
          <cell r="A52" t="str">
            <v>Gravel/sand/clay</v>
          </cell>
          <cell r="H52" t="str">
            <v>Train (gptm)</v>
          </cell>
        </row>
        <row r="53">
          <cell r="A53" t="str">
            <v>HDPE</v>
          </cell>
          <cell r="H53" t="str">
            <v>Truck (mpg)</v>
          </cell>
        </row>
        <row r="54">
          <cell r="A54" t="str">
            <v>Photovoltaic system (installed)</v>
          </cell>
          <cell r="H54" t="str">
            <v>Truck freight (gptm)</v>
          </cell>
        </row>
        <row r="55">
          <cell r="A55" t="str">
            <v>PVC</v>
          </cell>
        </row>
        <row r="56">
          <cell r="A56" t="str">
            <v>Stainless steel</v>
          </cell>
        </row>
        <row r="57">
          <cell r="A57" t="str">
            <v>Steel</v>
          </cell>
        </row>
        <row r="58">
          <cell r="A58" t="str">
            <v>Other refined construction materials</v>
          </cell>
        </row>
        <row r="59">
          <cell r="A59" t="str">
            <v>Other unrefined construction materials</v>
          </cell>
        </row>
        <row r="60">
          <cell r="A60"/>
        </row>
        <row r="61">
          <cell r="A61" t="str">
            <v>Cheese Whey</v>
          </cell>
        </row>
        <row r="62">
          <cell r="A62" t="str">
            <v>Emulsified vegetable oil</v>
          </cell>
        </row>
        <row r="63">
          <cell r="A63" t="str">
            <v>Molasses</v>
          </cell>
        </row>
        <row r="64">
          <cell r="A64" t="str">
            <v>Virgin GAC (coal based)</v>
          </cell>
        </row>
        <row r="65">
          <cell r="A65" t="str">
            <v>Other Treatment Chemicals &amp; Materials</v>
          </cell>
        </row>
        <row r="66">
          <cell r="A66"/>
        </row>
        <row r="67">
          <cell r="A67"/>
        </row>
        <row r="68">
          <cell r="A68"/>
        </row>
        <row r="69">
          <cell r="A69" t="str">
            <v>User-defined material #1</v>
          </cell>
        </row>
        <row r="70">
          <cell r="A70" t="str">
            <v>User-defined material #2</v>
          </cell>
        </row>
        <row r="71">
          <cell r="A71" t="str">
            <v>User-defined material #3</v>
          </cell>
        </row>
        <row r="72">
          <cell r="A72" t="str">
            <v>User-defined material #4</v>
          </cell>
        </row>
        <row r="73">
          <cell r="A73" t="str">
            <v>User-defined material #5</v>
          </cell>
        </row>
        <row r="74">
          <cell r="A74" t="str">
            <v>User-defined material #6</v>
          </cell>
        </row>
        <row r="75">
          <cell r="A75" t="str">
            <v>User-defined material #7</v>
          </cell>
        </row>
        <row r="76">
          <cell r="A76" t="str">
            <v>User-defined material #8</v>
          </cell>
        </row>
        <row r="77">
          <cell r="A77" t="str">
            <v>User-defined material #9</v>
          </cell>
        </row>
        <row r="78">
          <cell r="A78" t="str">
            <v>User-defined material #10</v>
          </cell>
        </row>
        <row r="79">
          <cell r="A79" t="str">
            <v>User-defined material #11</v>
          </cell>
        </row>
        <row r="80">
          <cell r="A80" t="str">
            <v>User-defined material #12</v>
          </cell>
        </row>
        <row r="81">
          <cell r="A81" t="str">
            <v>User-defined material #13</v>
          </cell>
        </row>
        <row r="82">
          <cell r="A82" t="str">
            <v>User-defined material #14</v>
          </cell>
        </row>
        <row r="83">
          <cell r="A83" t="str">
            <v>User-defined material #15</v>
          </cell>
        </row>
        <row r="84">
          <cell r="A84" t="str">
            <v>User-defined material #16</v>
          </cell>
        </row>
        <row r="85">
          <cell r="A85" t="str">
            <v>User-defined material #17</v>
          </cell>
        </row>
        <row r="86">
          <cell r="A86" t="str">
            <v>User-defined material #18</v>
          </cell>
        </row>
        <row r="87">
          <cell r="A87" t="str">
            <v>User-defined material #19</v>
          </cell>
        </row>
        <row r="88">
          <cell r="A88" t="str">
            <v>User-defined material #20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epa.gov/greenercleanups" TargetMode="External"/><Relationship Id="rId7" Type="http://schemas.openxmlformats.org/officeDocument/2006/relationships/hyperlink" Target="http://www.epa.gov/superfund/superfund-green-remediation-regional-coordinators" TargetMode="External"/><Relationship Id="rId2" Type="http://schemas.openxmlformats.org/officeDocument/2006/relationships/hyperlink" Target="https://www.epa.gov/greenercleanups/greener-cleanup-consensus-standard-initiative" TargetMode="External"/><Relationship Id="rId1" Type="http://schemas.openxmlformats.org/officeDocument/2006/relationships/hyperlink" Target="https://cluin.org/greenremediation/docs/GR_BMP_factsheet_overview.pdf" TargetMode="External"/><Relationship Id="rId6" Type="http://schemas.openxmlformats.org/officeDocument/2006/relationships/hyperlink" Target="http://www.clu-in.org/greenremediation/SEFA" TargetMode="External"/><Relationship Id="rId5" Type="http://schemas.openxmlformats.org/officeDocument/2006/relationships/hyperlink" Target="https://clu-in.org/greenremediation/greenercleanupmetrics" TargetMode="External"/><Relationship Id="rId4" Type="http://schemas.openxmlformats.org/officeDocument/2006/relationships/hyperlink" Target="http://www.clu-in.org/greenremediatio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9"/>
  <sheetViews>
    <sheetView tabSelected="1" zoomScaleNormal="100" workbookViewId="0">
      <pane ySplit="3" topLeftCell="A4" activePane="bottomLeft" state="frozen"/>
      <selection pane="bottomLeft"/>
    </sheetView>
  </sheetViews>
  <sheetFormatPr defaultColWidth="8.85546875" defaultRowHeight="15" x14ac:dyDescent="0.25"/>
  <cols>
    <col min="1" max="1" width="3.7109375" style="11" customWidth="1"/>
    <col min="2" max="13" width="9.7109375" style="11" customWidth="1"/>
    <col min="14" max="14" width="8.85546875" style="11" customWidth="1"/>
    <col min="15" max="16384" width="8.85546875" style="11"/>
  </cols>
  <sheetData>
    <row r="1" spans="1:14" ht="15" customHeight="1" x14ac:dyDescent="0.25">
      <c r="A1" s="283"/>
      <c r="B1" s="337" t="s">
        <v>212</v>
      </c>
      <c r="C1" s="338"/>
      <c r="D1" s="338"/>
      <c r="E1" s="338"/>
      <c r="F1" s="338"/>
      <c r="G1" s="338"/>
      <c r="H1" s="338"/>
      <c r="I1" s="338"/>
      <c r="J1" s="338"/>
      <c r="K1" s="338"/>
      <c r="L1" s="338"/>
      <c r="M1" s="338"/>
      <c r="N1" s="339"/>
    </row>
    <row r="2" spans="1:14" ht="15" customHeight="1" x14ac:dyDescent="0.25">
      <c r="A2" s="283"/>
      <c r="B2" s="343" t="s">
        <v>293</v>
      </c>
      <c r="C2" s="344"/>
      <c r="D2" s="344"/>
      <c r="E2" s="344"/>
      <c r="F2" s="344"/>
      <c r="G2" s="344"/>
      <c r="H2" s="344"/>
      <c r="I2" s="344"/>
      <c r="J2" s="344"/>
      <c r="K2" s="344"/>
      <c r="L2" s="344"/>
      <c r="M2" s="344"/>
      <c r="N2" s="345"/>
    </row>
    <row r="3" spans="1:14" ht="15" customHeight="1" thickBot="1" x14ac:dyDescent="0.3">
      <c r="A3" s="123"/>
      <c r="B3" s="340" t="s">
        <v>143</v>
      </c>
      <c r="C3" s="341"/>
      <c r="D3" s="341"/>
      <c r="E3" s="341"/>
      <c r="F3" s="341"/>
      <c r="G3" s="341"/>
      <c r="H3" s="341"/>
      <c r="I3" s="341"/>
      <c r="J3" s="341"/>
      <c r="K3" s="341"/>
      <c r="L3" s="341"/>
      <c r="M3" s="341"/>
      <c r="N3" s="342"/>
    </row>
    <row r="4" spans="1:14" ht="15" customHeight="1" thickBot="1" x14ac:dyDescent="0.3">
      <c r="A4" s="283"/>
      <c r="B4" s="334"/>
      <c r="C4" s="334"/>
      <c r="D4" s="334"/>
      <c r="E4" s="334"/>
      <c r="F4" s="334"/>
      <c r="G4" s="334"/>
      <c r="H4" s="334"/>
      <c r="I4" s="334"/>
      <c r="J4" s="334"/>
      <c r="K4" s="334"/>
      <c r="L4" s="334"/>
      <c r="M4" s="334"/>
      <c r="N4" s="334"/>
    </row>
    <row r="5" spans="1:14" ht="15" customHeight="1" x14ac:dyDescent="0.25">
      <c r="A5" s="283"/>
      <c r="B5" s="315" t="s">
        <v>213</v>
      </c>
      <c r="C5" s="316"/>
      <c r="D5" s="316"/>
      <c r="E5" s="316"/>
      <c r="F5" s="316"/>
      <c r="G5" s="316"/>
      <c r="H5" s="316"/>
      <c r="I5" s="316"/>
      <c r="J5" s="316"/>
      <c r="K5" s="316"/>
      <c r="L5" s="316"/>
      <c r="M5" s="316"/>
      <c r="N5" s="317"/>
    </row>
    <row r="6" spans="1:14" ht="15" customHeight="1" x14ac:dyDescent="0.25">
      <c r="A6" s="283"/>
      <c r="B6" s="318" t="s">
        <v>266</v>
      </c>
      <c r="C6" s="319"/>
      <c r="D6" s="319"/>
      <c r="E6" s="319"/>
      <c r="F6" s="319"/>
      <c r="G6" s="319"/>
      <c r="H6" s="319"/>
      <c r="I6" s="319"/>
      <c r="J6" s="319"/>
      <c r="K6" s="319"/>
      <c r="L6" s="319"/>
      <c r="M6" s="319"/>
      <c r="N6" s="320"/>
    </row>
    <row r="7" spans="1:14" ht="15" customHeight="1" x14ac:dyDescent="0.25">
      <c r="A7" s="283"/>
      <c r="B7" s="318"/>
      <c r="C7" s="319"/>
      <c r="D7" s="319"/>
      <c r="E7" s="319"/>
      <c r="F7" s="319"/>
      <c r="G7" s="319"/>
      <c r="H7" s="319"/>
      <c r="I7" s="319"/>
      <c r="J7" s="319"/>
      <c r="K7" s="319"/>
      <c r="L7" s="319"/>
      <c r="M7" s="319"/>
      <c r="N7" s="320"/>
    </row>
    <row r="8" spans="1:14" ht="15" customHeight="1" x14ac:dyDescent="0.25">
      <c r="A8" s="283"/>
      <c r="B8" s="318"/>
      <c r="C8" s="319"/>
      <c r="D8" s="319"/>
      <c r="E8" s="319"/>
      <c r="F8" s="319"/>
      <c r="G8" s="319"/>
      <c r="H8" s="319"/>
      <c r="I8" s="319"/>
      <c r="J8" s="319"/>
      <c r="K8" s="319"/>
      <c r="L8" s="319"/>
      <c r="M8" s="319"/>
      <c r="N8" s="320"/>
    </row>
    <row r="9" spans="1:14" ht="15" customHeight="1" x14ac:dyDescent="0.25">
      <c r="A9" s="283"/>
      <c r="B9" s="318"/>
      <c r="C9" s="319"/>
      <c r="D9" s="319"/>
      <c r="E9" s="319"/>
      <c r="F9" s="319"/>
      <c r="G9" s="319"/>
      <c r="H9" s="319"/>
      <c r="I9" s="319"/>
      <c r="J9" s="319"/>
      <c r="K9" s="319"/>
      <c r="L9" s="319"/>
      <c r="M9" s="319"/>
      <c r="N9" s="320"/>
    </row>
    <row r="10" spans="1:14" ht="15" customHeight="1" x14ac:dyDescent="0.25">
      <c r="A10" s="283"/>
      <c r="B10" s="318"/>
      <c r="C10" s="319"/>
      <c r="D10" s="319"/>
      <c r="E10" s="319"/>
      <c r="F10" s="319"/>
      <c r="G10" s="319"/>
      <c r="H10" s="319"/>
      <c r="I10" s="319"/>
      <c r="J10" s="319"/>
      <c r="K10" s="319"/>
      <c r="L10" s="319"/>
      <c r="M10" s="319"/>
      <c r="N10" s="320"/>
    </row>
    <row r="11" spans="1:14" ht="15" customHeight="1" x14ac:dyDescent="0.25">
      <c r="A11" s="283"/>
      <c r="B11" s="318"/>
      <c r="C11" s="319"/>
      <c r="D11" s="319"/>
      <c r="E11" s="319"/>
      <c r="F11" s="319"/>
      <c r="G11" s="319"/>
      <c r="H11" s="319"/>
      <c r="I11" s="319"/>
      <c r="J11" s="319"/>
      <c r="K11" s="319"/>
      <c r="L11" s="319"/>
      <c r="M11" s="319"/>
      <c r="N11" s="320"/>
    </row>
    <row r="12" spans="1:14" ht="15" customHeight="1" x14ac:dyDescent="0.25">
      <c r="A12" s="283"/>
      <c r="B12" s="318"/>
      <c r="C12" s="319"/>
      <c r="D12" s="319"/>
      <c r="E12" s="319"/>
      <c r="F12" s="319"/>
      <c r="G12" s="319"/>
      <c r="H12" s="319"/>
      <c r="I12" s="319"/>
      <c r="J12" s="319"/>
      <c r="K12" s="319"/>
      <c r="L12" s="319"/>
      <c r="M12" s="319"/>
      <c r="N12" s="320"/>
    </row>
    <row r="13" spans="1:14" ht="15" customHeight="1" x14ac:dyDescent="0.25">
      <c r="A13" s="283"/>
      <c r="B13" s="318"/>
      <c r="C13" s="319"/>
      <c r="D13" s="319"/>
      <c r="E13" s="319"/>
      <c r="F13" s="319"/>
      <c r="G13" s="319"/>
      <c r="H13" s="319"/>
      <c r="I13" s="319"/>
      <c r="J13" s="319"/>
      <c r="K13" s="319"/>
      <c r="L13" s="319"/>
      <c r="M13" s="319"/>
      <c r="N13" s="320"/>
    </row>
    <row r="14" spans="1:14" ht="15" customHeight="1" x14ac:dyDescent="0.25">
      <c r="A14" s="283"/>
      <c r="B14" s="318"/>
      <c r="C14" s="319"/>
      <c r="D14" s="319"/>
      <c r="E14" s="319"/>
      <c r="F14" s="319"/>
      <c r="G14" s="319"/>
      <c r="H14" s="319"/>
      <c r="I14" s="319"/>
      <c r="J14" s="319"/>
      <c r="K14" s="319"/>
      <c r="L14" s="319"/>
      <c r="M14" s="319"/>
      <c r="N14" s="320"/>
    </row>
    <row r="15" spans="1:14" ht="15" customHeight="1" thickBot="1" x14ac:dyDescent="0.3">
      <c r="A15" s="283"/>
      <c r="B15" s="321"/>
      <c r="C15" s="322"/>
      <c r="D15" s="322"/>
      <c r="E15" s="322"/>
      <c r="F15" s="322"/>
      <c r="G15" s="322"/>
      <c r="H15" s="322"/>
      <c r="I15" s="322"/>
      <c r="J15" s="322"/>
      <c r="K15" s="322"/>
      <c r="L15" s="322"/>
      <c r="M15" s="322"/>
      <c r="N15" s="323"/>
    </row>
    <row r="16" spans="1:14" ht="15" customHeight="1" thickBot="1" x14ac:dyDescent="0.3">
      <c r="A16" s="283"/>
      <c r="B16" s="335"/>
      <c r="C16" s="335"/>
      <c r="D16" s="335"/>
      <c r="E16" s="335"/>
      <c r="F16" s="335"/>
      <c r="G16" s="335"/>
      <c r="H16" s="335"/>
      <c r="I16" s="335"/>
      <c r="J16" s="335"/>
      <c r="K16" s="335"/>
      <c r="L16" s="335"/>
      <c r="M16" s="335"/>
      <c r="N16" s="335"/>
    </row>
    <row r="17" spans="1:27" ht="15" customHeight="1" x14ac:dyDescent="0.25">
      <c r="A17" s="283"/>
      <c r="B17" s="315" t="s">
        <v>214</v>
      </c>
      <c r="C17" s="316"/>
      <c r="D17" s="316"/>
      <c r="E17" s="316"/>
      <c r="F17" s="316"/>
      <c r="G17" s="316"/>
      <c r="H17" s="316"/>
      <c r="I17" s="316"/>
      <c r="J17" s="316"/>
      <c r="K17" s="316"/>
      <c r="L17" s="316"/>
      <c r="M17" s="316"/>
      <c r="N17" s="317"/>
    </row>
    <row r="18" spans="1:27" ht="15" customHeight="1" x14ac:dyDescent="0.25">
      <c r="A18" s="283"/>
      <c r="B18" s="318" t="s">
        <v>273</v>
      </c>
      <c r="C18" s="319"/>
      <c r="D18" s="319"/>
      <c r="E18" s="319"/>
      <c r="F18" s="319"/>
      <c r="G18" s="319"/>
      <c r="H18" s="319"/>
      <c r="I18" s="319"/>
      <c r="J18" s="319"/>
      <c r="K18" s="319"/>
      <c r="L18" s="319"/>
      <c r="M18" s="319"/>
      <c r="N18" s="320"/>
      <c r="AA18" s="161"/>
    </row>
    <row r="19" spans="1:27" ht="15" customHeight="1" x14ac:dyDescent="0.25">
      <c r="A19" s="283"/>
      <c r="B19" s="318"/>
      <c r="C19" s="319"/>
      <c r="D19" s="319"/>
      <c r="E19" s="319"/>
      <c r="F19" s="319"/>
      <c r="G19" s="319"/>
      <c r="H19" s="319"/>
      <c r="I19" s="319"/>
      <c r="J19" s="319"/>
      <c r="K19" s="319"/>
      <c r="L19" s="319"/>
      <c r="M19" s="319"/>
      <c r="N19" s="320"/>
    </row>
    <row r="20" spans="1:27" ht="15" customHeight="1" x14ac:dyDescent="0.25">
      <c r="A20" s="283"/>
      <c r="B20" s="318"/>
      <c r="C20" s="319"/>
      <c r="D20" s="319"/>
      <c r="E20" s="319"/>
      <c r="F20" s="319"/>
      <c r="G20" s="319"/>
      <c r="H20" s="319"/>
      <c r="I20" s="319"/>
      <c r="J20" s="319"/>
      <c r="K20" s="319"/>
      <c r="L20" s="319"/>
      <c r="M20" s="319"/>
      <c r="N20" s="320"/>
    </row>
    <row r="21" spans="1:27" ht="15" customHeight="1" x14ac:dyDescent="0.25">
      <c r="A21" s="283"/>
      <c r="B21" s="318"/>
      <c r="C21" s="319"/>
      <c r="D21" s="319"/>
      <c r="E21" s="319"/>
      <c r="F21" s="319"/>
      <c r="G21" s="319"/>
      <c r="H21" s="319"/>
      <c r="I21" s="319"/>
      <c r="J21" s="319"/>
      <c r="K21" s="319"/>
      <c r="L21" s="319"/>
      <c r="M21" s="319"/>
      <c r="N21" s="320"/>
    </row>
    <row r="22" spans="1:27" ht="15" customHeight="1" x14ac:dyDescent="0.25">
      <c r="A22" s="283"/>
      <c r="B22" s="318"/>
      <c r="C22" s="319"/>
      <c r="D22" s="319"/>
      <c r="E22" s="319"/>
      <c r="F22" s="319"/>
      <c r="G22" s="319"/>
      <c r="H22" s="319"/>
      <c r="I22" s="319"/>
      <c r="J22" s="319"/>
      <c r="K22" s="319"/>
      <c r="L22" s="319"/>
      <c r="M22" s="319"/>
      <c r="N22" s="320"/>
    </row>
    <row r="23" spans="1:27" ht="15" customHeight="1" x14ac:dyDescent="0.25">
      <c r="A23" s="283"/>
      <c r="B23" s="318"/>
      <c r="C23" s="319"/>
      <c r="D23" s="319"/>
      <c r="E23" s="319"/>
      <c r="F23" s="319"/>
      <c r="G23" s="319"/>
      <c r="H23" s="319"/>
      <c r="I23" s="319"/>
      <c r="J23" s="319"/>
      <c r="K23" s="319"/>
      <c r="L23" s="319"/>
      <c r="M23" s="319"/>
      <c r="N23" s="320"/>
    </row>
    <row r="24" spans="1:27" ht="15" customHeight="1" x14ac:dyDescent="0.25">
      <c r="A24" s="283"/>
      <c r="B24" s="318"/>
      <c r="C24" s="319"/>
      <c r="D24" s="319"/>
      <c r="E24" s="319"/>
      <c r="F24" s="319"/>
      <c r="G24" s="319"/>
      <c r="H24" s="319"/>
      <c r="I24" s="319"/>
      <c r="J24" s="319"/>
      <c r="K24" s="319"/>
      <c r="L24" s="319"/>
      <c r="M24" s="319"/>
      <c r="N24" s="320"/>
    </row>
    <row r="25" spans="1:27" ht="15" customHeight="1" x14ac:dyDescent="0.25">
      <c r="A25" s="283"/>
      <c r="B25" s="318"/>
      <c r="C25" s="319"/>
      <c r="D25" s="319"/>
      <c r="E25" s="319"/>
      <c r="F25" s="319"/>
      <c r="G25" s="319"/>
      <c r="H25" s="319"/>
      <c r="I25" s="319"/>
      <c r="J25" s="319"/>
      <c r="K25" s="319"/>
      <c r="L25" s="319"/>
      <c r="M25" s="319"/>
      <c r="N25" s="320"/>
    </row>
    <row r="26" spans="1:27" ht="15" customHeight="1" x14ac:dyDescent="0.25">
      <c r="A26" s="283"/>
      <c r="B26" s="318"/>
      <c r="C26" s="319"/>
      <c r="D26" s="319"/>
      <c r="E26" s="319"/>
      <c r="F26" s="319"/>
      <c r="G26" s="319"/>
      <c r="H26" s="319"/>
      <c r="I26" s="319"/>
      <c r="J26" s="319"/>
      <c r="K26" s="319"/>
      <c r="L26" s="319"/>
      <c r="M26" s="319"/>
      <c r="N26" s="320"/>
    </row>
    <row r="27" spans="1:27" ht="15" customHeight="1" x14ac:dyDescent="0.25">
      <c r="A27" s="283"/>
      <c r="B27" s="318"/>
      <c r="C27" s="319"/>
      <c r="D27" s="319"/>
      <c r="E27" s="319"/>
      <c r="F27" s="319"/>
      <c r="G27" s="319"/>
      <c r="H27" s="319"/>
      <c r="I27" s="319"/>
      <c r="J27" s="319"/>
      <c r="K27" s="319"/>
      <c r="L27" s="319"/>
      <c r="M27" s="319"/>
      <c r="N27" s="320"/>
    </row>
    <row r="28" spans="1:27" ht="15" customHeight="1" thickBot="1" x14ac:dyDescent="0.3">
      <c r="A28" s="283"/>
      <c r="B28" s="321"/>
      <c r="C28" s="322"/>
      <c r="D28" s="322"/>
      <c r="E28" s="322"/>
      <c r="F28" s="322"/>
      <c r="G28" s="322"/>
      <c r="H28" s="322"/>
      <c r="I28" s="322"/>
      <c r="J28" s="322"/>
      <c r="K28" s="322"/>
      <c r="L28" s="322"/>
      <c r="M28" s="322"/>
      <c r="N28" s="323"/>
    </row>
    <row r="29" spans="1:27" ht="15" customHeight="1" thickBot="1" x14ac:dyDescent="0.3">
      <c r="A29" s="283"/>
      <c r="B29" s="336"/>
      <c r="C29" s="336"/>
      <c r="D29" s="336"/>
      <c r="E29" s="336"/>
      <c r="F29" s="336"/>
      <c r="G29" s="336"/>
      <c r="H29" s="336"/>
      <c r="I29" s="336"/>
      <c r="J29" s="336"/>
      <c r="K29" s="336"/>
      <c r="L29" s="336"/>
      <c r="M29" s="336"/>
      <c r="N29" s="336"/>
    </row>
    <row r="30" spans="1:27" ht="15" customHeight="1" x14ac:dyDescent="0.25">
      <c r="A30" s="283"/>
      <c r="B30" s="315" t="s">
        <v>215</v>
      </c>
      <c r="C30" s="316"/>
      <c r="D30" s="316"/>
      <c r="E30" s="316"/>
      <c r="F30" s="316"/>
      <c r="G30" s="316"/>
      <c r="H30" s="316"/>
      <c r="I30" s="316"/>
      <c r="J30" s="316"/>
      <c r="K30" s="316"/>
      <c r="L30" s="316"/>
      <c r="M30" s="316"/>
      <c r="N30" s="317"/>
    </row>
    <row r="31" spans="1:27" ht="15" customHeight="1" x14ac:dyDescent="0.25">
      <c r="A31" s="283"/>
      <c r="B31" s="327" t="s">
        <v>274</v>
      </c>
      <c r="C31" s="328"/>
      <c r="D31" s="328"/>
      <c r="E31" s="328"/>
      <c r="F31" s="328"/>
      <c r="G31" s="328"/>
      <c r="H31" s="328"/>
      <c r="I31" s="328"/>
      <c r="J31" s="328"/>
      <c r="K31" s="328"/>
      <c r="L31" s="328"/>
      <c r="M31" s="328"/>
      <c r="N31" s="329"/>
    </row>
    <row r="32" spans="1:27" ht="15" customHeight="1" x14ac:dyDescent="0.25">
      <c r="A32" s="283"/>
      <c r="B32" s="327"/>
      <c r="C32" s="328"/>
      <c r="D32" s="328"/>
      <c r="E32" s="328"/>
      <c r="F32" s="328"/>
      <c r="G32" s="328"/>
      <c r="H32" s="328"/>
      <c r="I32" s="328"/>
      <c r="J32" s="328"/>
      <c r="K32" s="328"/>
      <c r="L32" s="328"/>
      <c r="M32" s="328"/>
      <c r="N32" s="329"/>
    </row>
    <row r="33" spans="1:14" ht="15" customHeight="1" thickBot="1" x14ac:dyDescent="0.3">
      <c r="A33" s="283"/>
      <c r="B33" s="330"/>
      <c r="C33" s="331"/>
      <c r="D33" s="331"/>
      <c r="E33" s="331"/>
      <c r="F33" s="331"/>
      <c r="G33" s="331"/>
      <c r="H33" s="331"/>
      <c r="I33" s="331"/>
      <c r="J33" s="331"/>
      <c r="K33" s="331"/>
      <c r="L33" s="331"/>
      <c r="M33" s="331"/>
      <c r="N33" s="332"/>
    </row>
    <row r="34" spans="1:14" ht="15" customHeight="1" thickBot="1" x14ac:dyDescent="0.3">
      <c r="A34" s="283"/>
      <c r="B34" s="328"/>
      <c r="C34" s="328"/>
      <c r="D34" s="328"/>
      <c r="E34" s="328"/>
      <c r="F34" s="328"/>
      <c r="G34" s="328"/>
      <c r="H34" s="328"/>
      <c r="I34" s="328"/>
      <c r="J34" s="328"/>
      <c r="K34" s="328"/>
      <c r="L34" s="328"/>
      <c r="M34" s="328"/>
      <c r="N34" s="328"/>
    </row>
    <row r="35" spans="1:14" ht="15" customHeight="1" x14ac:dyDescent="0.25">
      <c r="A35" s="283"/>
      <c r="B35" s="315" t="s">
        <v>221</v>
      </c>
      <c r="C35" s="316"/>
      <c r="D35" s="316"/>
      <c r="E35" s="316"/>
      <c r="F35" s="316"/>
      <c r="G35" s="316"/>
      <c r="H35" s="316"/>
      <c r="I35" s="316"/>
      <c r="J35" s="316"/>
      <c r="K35" s="316"/>
      <c r="L35" s="316"/>
      <c r="M35" s="316"/>
      <c r="N35" s="317"/>
    </row>
    <row r="36" spans="1:14" ht="15" customHeight="1" x14ac:dyDescent="0.25">
      <c r="A36" s="283"/>
      <c r="B36" s="327" t="s">
        <v>263</v>
      </c>
      <c r="C36" s="328"/>
      <c r="D36" s="328"/>
      <c r="E36" s="328"/>
      <c r="F36" s="328"/>
      <c r="G36" s="328"/>
      <c r="H36" s="328"/>
      <c r="I36" s="328"/>
      <c r="J36" s="328"/>
      <c r="K36" s="328"/>
      <c r="L36" s="328"/>
      <c r="M36" s="328"/>
      <c r="N36" s="329"/>
    </row>
    <row r="37" spans="1:14" ht="15" customHeight="1" x14ac:dyDescent="0.25">
      <c r="A37" s="283"/>
      <c r="B37" s="327"/>
      <c r="C37" s="328"/>
      <c r="D37" s="328"/>
      <c r="E37" s="328"/>
      <c r="F37" s="328"/>
      <c r="G37" s="328"/>
      <c r="H37" s="328"/>
      <c r="I37" s="328"/>
      <c r="J37" s="328"/>
      <c r="K37" s="328"/>
      <c r="L37" s="328"/>
      <c r="M37" s="328"/>
      <c r="N37" s="329"/>
    </row>
    <row r="38" spans="1:14" ht="15" customHeight="1" x14ac:dyDescent="0.25">
      <c r="A38" s="283"/>
      <c r="B38" s="327"/>
      <c r="C38" s="328"/>
      <c r="D38" s="328"/>
      <c r="E38" s="328"/>
      <c r="F38" s="328"/>
      <c r="G38" s="328"/>
      <c r="H38" s="328"/>
      <c r="I38" s="328"/>
      <c r="J38" s="328"/>
      <c r="K38" s="328"/>
      <c r="L38" s="328"/>
      <c r="M38" s="328"/>
      <c r="N38" s="329"/>
    </row>
    <row r="39" spans="1:14" ht="15" customHeight="1" x14ac:dyDescent="0.25">
      <c r="A39" s="283"/>
      <c r="B39" s="327"/>
      <c r="C39" s="328"/>
      <c r="D39" s="328"/>
      <c r="E39" s="328"/>
      <c r="F39" s="328"/>
      <c r="G39" s="328"/>
      <c r="H39" s="328"/>
      <c r="I39" s="328"/>
      <c r="J39" s="328"/>
      <c r="K39" s="328"/>
      <c r="L39" s="328"/>
      <c r="M39" s="328"/>
      <c r="N39" s="329"/>
    </row>
    <row r="40" spans="1:14" ht="15" customHeight="1" x14ac:dyDescent="0.25">
      <c r="A40" s="283"/>
      <c r="B40" s="327"/>
      <c r="C40" s="328"/>
      <c r="D40" s="328"/>
      <c r="E40" s="328"/>
      <c r="F40" s="328"/>
      <c r="G40" s="328"/>
      <c r="H40" s="328"/>
      <c r="I40" s="328"/>
      <c r="J40" s="328"/>
      <c r="K40" s="328"/>
      <c r="L40" s="328"/>
      <c r="M40" s="328"/>
      <c r="N40" s="329"/>
    </row>
    <row r="41" spans="1:14" ht="15" customHeight="1" x14ac:dyDescent="0.25">
      <c r="A41" s="283"/>
      <c r="B41" s="327"/>
      <c r="C41" s="328"/>
      <c r="D41" s="328"/>
      <c r="E41" s="328"/>
      <c r="F41" s="328"/>
      <c r="G41" s="328"/>
      <c r="H41" s="328"/>
      <c r="I41" s="328"/>
      <c r="J41" s="328"/>
      <c r="K41" s="328"/>
      <c r="L41" s="328"/>
      <c r="M41" s="328"/>
      <c r="N41" s="329"/>
    </row>
    <row r="42" spans="1:14" ht="15" customHeight="1" thickBot="1" x14ac:dyDescent="0.3">
      <c r="A42" s="283"/>
      <c r="B42" s="330"/>
      <c r="C42" s="331"/>
      <c r="D42" s="331"/>
      <c r="E42" s="331"/>
      <c r="F42" s="331"/>
      <c r="G42" s="331"/>
      <c r="H42" s="331"/>
      <c r="I42" s="331"/>
      <c r="J42" s="331"/>
      <c r="K42" s="331"/>
      <c r="L42" s="331"/>
      <c r="M42" s="331"/>
      <c r="N42" s="332"/>
    </row>
    <row r="43" spans="1:14" ht="15" customHeight="1" thickBot="1" x14ac:dyDescent="0.3">
      <c r="A43" s="283"/>
      <c r="B43" s="333"/>
      <c r="C43" s="333"/>
      <c r="D43" s="333"/>
      <c r="E43" s="333"/>
      <c r="F43" s="333"/>
      <c r="G43" s="333"/>
      <c r="H43" s="333"/>
      <c r="I43" s="333"/>
      <c r="J43" s="333"/>
      <c r="K43" s="333"/>
      <c r="L43" s="333"/>
      <c r="M43" s="333"/>
      <c r="N43" s="333"/>
    </row>
    <row r="44" spans="1:14" ht="15" customHeight="1" x14ac:dyDescent="0.25">
      <c r="A44" s="283"/>
      <c r="B44" s="315" t="s">
        <v>223</v>
      </c>
      <c r="C44" s="316"/>
      <c r="D44" s="316"/>
      <c r="E44" s="316"/>
      <c r="F44" s="316"/>
      <c r="G44" s="316"/>
      <c r="H44" s="316"/>
      <c r="I44" s="316"/>
      <c r="J44" s="316"/>
      <c r="K44" s="316"/>
      <c r="L44" s="316"/>
      <c r="M44" s="316"/>
      <c r="N44" s="317"/>
    </row>
    <row r="45" spans="1:14" ht="15" customHeight="1" x14ac:dyDescent="0.25">
      <c r="A45" s="283"/>
      <c r="B45" s="318" t="s">
        <v>275</v>
      </c>
      <c r="C45" s="319"/>
      <c r="D45" s="319"/>
      <c r="E45" s="319"/>
      <c r="F45" s="319"/>
      <c r="G45" s="319"/>
      <c r="H45" s="319"/>
      <c r="I45" s="319"/>
      <c r="J45" s="319"/>
      <c r="K45" s="319"/>
      <c r="L45" s="319"/>
      <c r="M45" s="319"/>
      <c r="N45" s="320"/>
    </row>
    <row r="46" spans="1:14" ht="15" customHeight="1" x14ac:dyDescent="0.25">
      <c r="A46" s="283"/>
      <c r="B46" s="318"/>
      <c r="C46" s="319"/>
      <c r="D46" s="319"/>
      <c r="E46" s="319"/>
      <c r="F46" s="319"/>
      <c r="G46" s="319"/>
      <c r="H46" s="319"/>
      <c r="I46" s="319"/>
      <c r="J46" s="319"/>
      <c r="K46" s="319"/>
      <c r="L46" s="319"/>
      <c r="M46" s="319"/>
      <c r="N46" s="320"/>
    </row>
    <row r="47" spans="1:14" ht="15" customHeight="1" x14ac:dyDescent="0.25">
      <c r="A47" s="283"/>
      <c r="B47" s="318"/>
      <c r="C47" s="319"/>
      <c r="D47" s="319"/>
      <c r="E47" s="319"/>
      <c r="F47" s="319"/>
      <c r="G47" s="319"/>
      <c r="H47" s="319"/>
      <c r="I47" s="319"/>
      <c r="J47" s="319"/>
      <c r="K47" s="319"/>
      <c r="L47" s="319"/>
      <c r="M47" s="319"/>
      <c r="N47" s="320"/>
    </row>
    <row r="48" spans="1:14" ht="15" customHeight="1" x14ac:dyDescent="0.25">
      <c r="A48" s="283"/>
      <c r="B48" s="318"/>
      <c r="C48" s="319"/>
      <c r="D48" s="319"/>
      <c r="E48" s="319"/>
      <c r="F48" s="319"/>
      <c r="G48" s="319"/>
      <c r="H48" s="319"/>
      <c r="I48" s="319"/>
      <c r="J48" s="319"/>
      <c r="K48" s="319"/>
      <c r="L48" s="319"/>
      <c r="M48" s="319"/>
      <c r="N48" s="320"/>
    </row>
    <row r="49" spans="1:31" ht="15" customHeight="1" x14ac:dyDescent="0.25">
      <c r="A49" s="283"/>
      <c r="B49" s="318"/>
      <c r="C49" s="319"/>
      <c r="D49" s="319"/>
      <c r="E49" s="319"/>
      <c r="F49" s="319"/>
      <c r="G49" s="319"/>
      <c r="H49" s="319"/>
      <c r="I49" s="319"/>
      <c r="J49" s="319"/>
      <c r="K49" s="319"/>
      <c r="L49" s="319"/>
      <c r="M49" s="319"/>
      <c r="N49" s="320"/>
    </row>
    <row r="50" spans="1:31" ht="15" customHeight="1" x14ac:dyDescent="0.25">
      <c r="A50" s="283"/>
      <c r="B50" s="318"/>
      <c r="C50" s="319"/>
      <c r="D50" s="319"/>
      <c r="E50" s="319"/>
      <c r="F50" s="319"/>
      <c r="G50" s="319"/>
      <c r="H50" s="319"/>
      <c r="I50" s="319"/>
      <c r="J50" s="319"/>
      <c r="K50" s="319"/>
      <c r="L50" s="319"/>
      <c r="M50" s="319"/>
      <c r="N50" s="320"/>
    </row>
    <row r="51" spans="1:31" ht="15" customHeight="1" x14ac:dyDescent="0.25">
      <c r="A51" s="284"/>
      <c r="B51" s="318"/>
      <c r="C51" s="319"/>
      <c r="D51" s="319"/>
      <c r="E51" s="319"/>
      <c r="F51" s="319"/>
      <c r="G51" s="319"/>
      <c r="H51" s="319"/>
      <c r="I51" s="319"/>
      <c r="J51" s="319"/>
      <c r="K51" s="319"/>
      <c r="L51" s="319"/>
      <c r="M51" s="319"/>
      <c r="N51" s="320"/>
    </row>
    <row r="52" spans="1:31" ht="15" customHeight="1" x14ac:dyDescent="0.25">
      <c r="A52" s="284"/>
      <c r="B52" s="318"/>
      <c r="C52" s="319"/>
      <c r="D52" s="319"/>
      <c r="E52" s="319"/>
      <c r="F52" s="319"/>
      <c r="G52" s="319"/>
      <c r="H52" s="319"/>
      <c r="I52" s="319"/>
      <c r="J52" s="319"/>
      <c r="K52" s="319"/>
      <c r="L52" s="319"/>
      <c r="M52" s="319"/>
      <c r="N52" s="320"/>
    </row>
    <row r="53" spans="1:31" ht="15" customHeight="1" x14ac:dyDescent="0.25">
      <c r="A53" s="284"/>
      <c r="B53" s="318"/>
      <c r="C53" s="319"/>
      <c r="D53" s="319"/>
      <c r="E53" s="319"/>
      <c r="F53" s="319"/>
      <c r="G53" s="319"/>
      <c r="H53" s="319"/>
      <c r="I53" s="319"/>
      <c r="J53" s="319"/>
      <c r="K53" s="319"/>
      <c r="L53" s="319"/>
      <c r="M53" s="319"/>
      <c r="N53" s="320"/>
    </row>
    <row r="54" spans="1:31" ht="15" customHeight="1" x14ac:dyDescent="0.25">
      <c r="A54" s="284"/>
      <c r="B54" s="318"/>
      <c r="C54" s="319"/>
      <c r="D54" s="319"/>
      <c r="E54" s="319"/>
      <c r="F54" s="319"/>
      <c r="G54" s="319"/>
      <c r="H54" s="319"/>
      <c r="I54" s="319"/>
      <c r="J54" s="319"/>
      <c r="K54" s="319"/>
      <c r="L54" s="319"/>
      <c r="M54" s="319"/>
      <c r="N54" s="320"/>
    </row>
    <row r="55" spans="1:31" ht="15" customHeight="1" x14ac:dyDescent="0.25">
      <c r="A55" s="284"/>
      <c r="B55" s="318"/>
      <c r="C55" s="319"/>
      <c r="D55" s="319"/>
      <c r="E55" s="319"/>
      <c r="F55" s="319"/>
      <c r="G55" s="319"/>
      <c r="H55" s="319"/>
      <c r="I55" s="319"/>
      <c r="J55" s="319"/>
      <c r="K55" s="319"/>
      <c r="L55" s="319"/>
      <c r="M55" s="319"/>
      <c r="N55" s="320"/>
    </row>
    <row r="56" spans="1:31" ht="15" customHeight="1" x14ac:dyDescent="0.25">
      <c r="A56" s="284"/>
      <c r="B56" s="318"/>
      <c r="C56" s="319"/>
      <c r="D56" s="319"/>
      <c r="E56" s="319"/>
      <c r="F56" s="319"/>
      <c r="G56" s="319"/>
      <c r="H56" s="319"/>
      <c r="I56" s="319"/>
      <c r="J56" s="319"/>
      <c r="K56" s="319"/>
      <c r="L56" s="319"/>
      <c r="M56" s="319"/>
      <c r="N56" s="320"/>
    </row>
    <row r="57" spans="1:31" ht="15" customHeight="1" x14ac:dyDescent="0.25">
      <c r="A57" s="284"/>
      <c r="B57" s="318"/>
      <c r="C57" s="319"/>
      <c r="D57" s="319"/>
      <c r="E57" s="319"/>
      <c r="F57" s="319"/>
      <c r="G57" s="319"/>
      <c r="H57" s="319"/>
      <c r="I57" s="319"/>
      <c r="J57" s="319"/>
      <c r="K57" s="319"/>
      <c r="L57" s="319"/>
      <c r="M57" s="319"/>
      <c r="N57" s="320"/>
    </row>
    <row r="58" spans="1:31" ht="15" customHeight="1" thickBot="1" x14ac:dyDescent="0.3">
      <c r="A58" s="284"/>
      <c r="B58" s="321"/>
      <c r="C58" s="322"/>
      <c r="D58" s="322"/>
      <c r="E58" s="322"/>
      <c r="F58" s="322"/>
      <c r="G58" s="322"/>
      <c r="H58" s="322"/>
      <c r="I58" s="322"/>
      <c r="J58" s="322"/>
      <c r="K58" s="322"/>
      <c r="L58" s="322"/>
      <c r="M58" s="322"/>
      <c r="N58" s="323"/>
    </row>
    <row r="59" spans="1:31" ht="15" customHeight="1" thickBot="1" x14ac:dyDescent="0.3">
      <c r="A59" s="283"/>
      <c r="B59" s="356"/>
      <c r="C59" s="356"/>
      <c r="D59" s="356"/>
      <c r="E59" s="356"/>
      <c r="F59" s="356"/>
      <c r="G59" s="356"/>
      <c r="H59" s="356"/>
      <c r="I59" s="356"/>
      <c r="J59" s="356"/>
      <c r="K59" s="356"/>
      <c r="L59" s="356"/>
      <c r="M59" s="356"/>
      <c r="N59" s="356"/>
    </row>
    <row r="60" spans="1:31" ht="15" customHeight="1" x14ac:dyDescent="0.25">
      <c r="A60" s="283"/>
      <c r="B60" s="315" t="s">
        <v>276</v>
      </c>
      <c r="C60" s="316"/>
      <c r="D60" s="316"/>
      <c r="E60" s="316"/>
      <c r="F60" s="316"/>
      <c r="G60" s="316"/>
      <c r="H60" s="316"/>
      <c r="I60" s="316"/>
      <c r="J60" s="316"/>
      <c r="K60" s="316"/>
      <c r="L60" s="316"/>
      <c r="M60" s="316"/>
      <c r="N60" s="317"/>
    </row>
    <row r="61" spans="1:31" ht="15" customHeight="1" x14ac:dyDescent="0.25">
      <c r="A61" s="285"/>
      <c r="B61" s="362" t="s">
        <v>261</v>
      </c>
      <c r="C61" s="363"/>
      <c r="D61" s="363"/>
      <c r="E61" s="363"/>
      <c r="F61" s="363"/>
      <c r="G61" s="363"/>
      <c r="H61" s="363"/>
      <c r="I61" s="363"/>
      <c r="J61" s="363"/>
      <c r="K61" s="363"/>
      <c r="L61" s="363"/>
      <c r="M61" s="363"/>
      <c r="N61" s="364"/>
    </row>
    <row r="62" spans="1:31" ht="15" customHeight="1" x14ac:dyDescent="0.25">
      <c r="A62" s="285"/>
      <c r="B62" s="324" t="s">
        <v>224</v>
      </c>
      <c r="C62" s="325"/>
      <c r="D62" s="325"/>
      <c r="E62" s="325"/>
      <c r="F62" s="325"/>
      <c r="G62" s="325"/>
      <c r="H62" s="325"/>
      <c r="I62" s="325"/>
      <c r="J62" s="325"/>
      <c r="K62" s="325"/>
      <c r="L62" s="325"/>
      <c r="M62" s="325"/>
      <c r="N62" s="326"/>
      <c r="S62" s="196"/>
      <c r="T62" s="196"/>
      <c r="U62" s="196"/>
      <c r="V62" s="196"/>
      <c r="W62" s="196"/>
      <c r="X62" s="196"/>
      <c r="Y62" s="196"/>
      <c r="Z62" s="196"/>
      <c r="AA62" s="196"/>
      <c r="AB62" s="196"/>
      <c r="AC62" s="196"/>
      <c r="AD62" s="196"/>
      <c r="AE62" s="196"/>
    </row>
    <row r="63" spans="1:31" ht="15" customHeight="1" x14ac:dyDescent="0.25">
      <c r="A63" s="285"/>
      <c r="B63" s="324"/>
      <c r="C63" s="325"/>
      <c r="D63" s="325"/>
      <c r="E63" s="325"/>
      <c r="F63" s="325"/>
      <c r="G63" s="325"/>
      <c r="H63" s="325"/>
      <c r="I63" s="325"/>
      <c r="J63" s="325"/>
      <c r="K63" s="325"/>
      <c r="L63" s="325"/>
      <c r="M63" s="325"/>
      <c r="N63" s="326"/>
      <c r="S63" s="193"/>
      <c r="T63" s="193"/>
      <c r="U63" s="193"/>
      <c r="V63" s="193"/>
      <c r="W63" s="193"/>
      <c r="X63" s="193"/>
      <c r="Y63" s="193"/>
      <c r="Z63" s="193"/>
      <c r="AA63" s="193"/>
      <c r="AB63" s="193"/>
      <c r="AC63" s="193"/>
      <c r="AD63" s="193"/>
      <c r="AE63" s="132"/>
    </row>
    <row r="64" spans="1:31" ht="15" customHeight="1" x14ac:dyDescent="0.25">
      <c r="A64" s="285"/>
      <c r="B64" s="324"/>
      <c r="C64" s="325"/>
      <c r="D64" s="325"/>
      <c r="E64" s="325"/>
      <c r="F64" s="325"/>
      <c r="G64" s="325"/>
      <c r="H64" s="325"/>
      <c r="I64" s="325"/>
      <c r="J64" s="325"/>
      <c r="K64" s="325"/>
      <c r="L64" s="325"/>
      <c r="M64" s="325"/>
      <c r="N64" s="326"/>
      <c r="S64" s="193"/>
      <c r="T64" s="193"/>
      <c r="U64" s="193"/>
      <c r="V64" s="193"/>
      <c r="W64" s="193"/>
      <c r="X64" s="193"/>
      <c r="Y64" s="193"/>
      <c r="Z64" s="193"/>
      <c r="AA64" s="193"/>
      <c r="AB64" s="193"/>
      <c r="AC64" s="193"/>
      <c r="AD64" s="193"/>
      <c r="AE64" s="132"/>
    </row>
    <row r="65" spans="1:31" ht="15" customHeight="1" x14ac:dyDescent="0.25">
      <c r="A65" s="285"/>
      <c r="B65" s="324" t="s">
        <v>216</v>
      </c>
      <c r="C65" s="325"/>
      <c r="D65" s="325"/>
      <c r="E65" s="325"/>
      <c r="F65" s="325"/>
      <c r="G65" s="325"/>
      <c r="H65" s="325"/>
      <c r="I65" s="325"/>
      <c r="J65" s="325"/>
      <c r="K65" s="325"/>
      <c r="L65" s="325"/>
      <c r="M65" s="325"/>
      <c r="N65" s="326"/>
      <c r="S65" s="193"/>
      <c r="T65" s="193"/>
      <c r="U65" s="193"/>
      <c r="V65" s="193"/>
      <c r="W65" s="193"/>
      <c r="X65" s="193"/>
      <c r="Y65" s="193"/>
      <c r="Z65" s="193"/>
      <c r="AA65" s="193"/>
      <c r="AB65" s="193"/>
      <c r="AC65" s="193"/>
      <c r="AD65" s="193"/>
      <c r="AE65" s="132"/>
    </row>
    <row r="66" spans="1:31" ht="15" customHeight="1" x14ac:dyDescent="0.25">
      <c r="A66" s="285"/>
      <c r="B66" s="324" t="s">
        <v>218</v>
      </c>
      <c r="C66" s="325"/>
      <c r="D66" s="325"/>
      <c r="E66" s="325"/>
      <c r="F66" s="325"/>
      <c r="G66" s="325"/>
      <c r="H66" s="325"/>
      <c r="I66" s="325"/>
      <c r="J66" s="325"/>
      <c r="K66" s="325"/>
      <c r="L66" s="325"/>
      <c r="M66" s="325"/>
      <c r="N66" s="326"/>
      <c r="S66" s="193"/>
      <c r="T66" s="193"/>
      <c r="U66" s="193"/>
      <c r="V66" s="193"/>
      <c r="W66" s="193"/>
      <c r="X66" s="193"/>
      <c r="Y66" s="193"/>
      <c r="Z66" s="193"/>
      <c r="AA66" s="193"/>
      <c r="AB66" s="193"/>
      <c r="AC66" s="193"/>
      <c r="AD66" s="193"/>
      <c r="AE66" s="132"/>
    </row>
    <row r="67" spans="1:31" ht="15" customHeight="1" x14ac:dyDescent="0.25">
      <c r="A67" s="285"/>
      <c r="B67" s="324" t="s">
        <v>267</v>
      </c>
      <c r="C67" s="325"/>
      <c r="D67" s="325"/>
      <c r="E67" s="325"/>
      <c r="F67" s="325"/>
      <c r="G67" s="325"/>
      <c r="H67" s="325"/>
      <c r="I67" s="325"/>
      <c r="J67" s="325"/>
      <c r="K67" s="325"/>
      <c r="L67" s="325"/>
      <c r="M67" s="325"/>
      <c r="N67" s="326"/>
      <c r="S67" s="193"/>
      <c r="T67" s="193"/>
      <c r="U67" s="193"/>
      <c r="V67" s="193"/>
      <c r="W67" s="193"/>
      <c r="X67" s="193"/>
      <c r="Y67" s="193"/>
      <c r="Z67" s="193"/>
      <c r="AA67" s="193"/>
      <c r="AB67" s="193"/>
      <c r="AC67" s="193"/>
      <c r="AD67" s="193"/>
      <c r="AE67" s="132"/>
    </row>
    <row r="68" spans="1:31" ht="15" customHeight="1" x14ac:dyDescent="0.25">
      <c r="A68" s="285"/>
      <c r="B68" s="324"/>
      <c r="C68" s="325"/>
      <c r="D68" s="325"/>
      <c r="E68" s="325"/>
      <c r="F68" s="325"/>
      <c r="G68" s="325"/>
      <c r="H68" s="325"/>
      <c r="I68" s="325"/>
      <c r="J68" s="325"/>
      <c r="K68" s="325"/>
      <c r="L68" s="325"/>
      <c r="M68" s="325"/>
      <c r="N68" s="326"/>
      <c r="S68" s="193"/>
      <c r="T68" s="193"/>
      <c r="U68" s="193"/>
      <c r="V68" s="193"/>
      <c r="W68" s="193"/>
      <c r="X68" s="193"/>
      <c r="Y68" s="193"/>
      <c r="Z68" s="193"/>
      <c r="AA68" s="193"/>
      <c r="AB68" s="193"/>
      <c r="AC68" s="193"/>
      <c r="AD68" s="193"/>
      <c r="AE68" s="132"/>
    </row>
    <row r="69" spans="1:31" ht="15" customHeight="1" x14ac:dyDescent="0.25">
      <c r="A69" s="283"/>
      <c r="B69" s="324" t="s">
        <v>264</v>
      </c>
      <c r="C69" s="325"/>
      <c r="D69" s="325"/>
      <c r="E69" s="325"/>
      <c r="F69" s="325"/>
      <c r="G69" s="325"/>
      <c r="H69" s="325"/>
      <c r="I69" s="325"/>
      <c r="J69" s="325"/>
      <c r="K69" s="325"/>
      <c r="L69" s="325"/>
      <c r="M69" s="325"/>
      <c r="N69" s="326"/>
      <c r="S69" s="193"/>
      <c r="T69" s="193"/>
      <c r="U69" s="193"/>
      <c r="V69" s="193"/>
      <c r="W69" s="193"/>
      <c r="X69" s="193"/>
      <c r="Y69" s="193"/>
      <c r="Z69" s="193"/>
      <c r="AA69" s="193"/>
      <c r="AB69" s="193"/>
      <c r="AC69" s="193"/>
      <c r="AD69" s="193"/>
      <c r="AE69" s="132"/>
    </row>
    <row r="70" spans="1:31" ht="15" customHeight="1" x14ac:dyDescent="0.25">
      <c r="A70" s="283"/>
      <c r="B70" s="324"/>
      <c r="C70" s="325"/>
      <c r="D70" s="325"/>
      <c r="E70" s="325"/>
      <c r="F70" s="325"/>
      <c r="G70" s="325"/>
      <c r="H70" s="325"/>
      <c r="I70" s="325"/>
      <c r="J70" s="325"/>
      <c r="K70" s="325"/>
      <c r="L70" s="325"/>
      <c r="M70" s="325"/>
      <c r="N70" s="326"/>
      <c r="S70" s="193"/>
      <c r="T70" s="193"/>
      <c r="U70" s="193"/>
      <c r="V70" s="193"/>
      <c r="W70" s="193"/>
      <c r="X70" s="193"/>
      <c r="Y70" s="193"/>
      <c r="Z70" s="193"/>
      <c r="AA70" s="193"/>
      <c r="AB70" s="193"/>
      <c r="AC70" s="193"/>
      <c r="AD70" s="193"/>
      <c r="AE70" s="132"/>
    </row>
    <row r="71" spans="1:31" ht="15" customHeight="1" x14ac:dyDescent="0.25">
      <c r="A71" s="283"/>
      <c r="B71" s="324" t="s">
        <v>225</v>
      </c>
      <c r="C71" s="325"/>
      <c r="D71" s="325"/>
      <c r="E71" s="325"/>
      <c r="F71" s="325"/>
      <c r="G71" s="325"/>
      <c r="H71" s="325"/>
      <c r="I71" s="325"/>
      <c r="J71" s="325"/>
      <c r="K71" s="325"/>
      <c r="L71" s="325"/>
      <c r="M71" s="325"/>
      <c r="N71" s="326"/>
      <c r="S71" s="193"/>
      <c r="T71" s="193"/>
      <c r="U71" s="193"/>
      <c r="V71" s="193"/>
      <c r="W71" s="193"/>
      <c r="X71" s="193"/>
      <c r="Y71" s="193"/>
      <c r="Z71" s="193"/>
      <c r="AA71" s="193"/>
      <c r="AB71" s="193"/>
      <c r="AC71" s="193"/>
      <c r="AD71" s="193"/>
      <c r="AE71" s="132"/>
    </row>
    <row r="72" spans="1:31" ht="15" customHeight="1" x14ac:dyDescent="0.25">
      <c r="A72" s="283"/>
      <c r="B72" s="324"/>
      <c r="C72" s="325"/>
      <c r="D72" s="325"/>
      <c r="E72" s="325"/>
      <c r="F72" s="325"/>
      <c r="G72" s="325"/>
      <c r="H72" s="325"/>
      <c r="I72" s="325"/>
      <c r="J72" s="325"/>
      <c r="K72" s="325"/>
      <c r="L72" s="325"/>
      <c r="M72" s="325"/>
      <c r="N72" s="326"/>
      <c r="S72" s="198"/>
      <c r="T72" s="198"/>
      <c r="U72" s="198"/>
      <c r="V72" s="198"/>
      <c r="W72" s="198"/>
      <c r="X72" s="198"/>
      <c r="Y72" s="198"/>
      <c r="Z72" s="198"/>
      <c r="AA72" s="198"/>
      <c r="AB72" s="198"/>
      <c r="AC72" s="198"/>
      <c r="AD72" s="198"/>
      <c r="AE72" s="132"/>
    </row>
    <row r="73" spans="1:31" ht="15" customHeight="1" x14ac:dyDescent="0.25">
      <c r="A73" s="283"/>
      <c r="B73" s="362" t="s">
        <v>262</v>
      </c>
      <c r="C73" s="363"/>
      <c r="D73" s="363"/>
      <c r="E73" s="363"/>
      <c r="F73" s="363"/>
      <c r="G73" s="363"/>
      <c r="H73" s="363"/>
      <c r="I73" s="363"/>
      <c r="J73" s="363"/>
      <c r="K73" s="363"/>
      <c r="L73" s="363"/>
      <c r="M73" s="363"/>
      <c r="N73" s="364"/>
      <c r="S73" s="194"/>
      <c r="T73" s="194"/>
      <c r="U73" s="194"/>
      <c r="V73" s="194"/>
      <c r="W73" s="194"/>
      <c r="X73" s="194"/>
      <c r="Y73" s="194"/>
      <c r="Z73" s="194"/>
      <c r="AA73" s="194"/>
      <c r="AB73" s="194"/>
      <c r="AC73" s="194"/>
      <c r="AD73" s="194"/>
      <c r="AE73" s="132"/>
    </row>
    <row r="74" spans="1:31" ht="15" customHeight="1" x14ac:dyDescent="0.25">
      <c r="A74" s="283"/>
      <c r="B74" s="324" t="s">
        <v>217</v>
      </c>
      <c r="C74" s="325"/>
      <c r="D74" s="325"/>
      <c r="E74" s="325"/>
      <c r="F74" s="325"/>
      <c r="G74" s="325"/>
      <c r="H74" s="325"/>
      <c r="I74" s="325"/>
      <c r="J74" s="325"/>
      <c r="K74" s="325"/>
      <c r="L74" s="325"/>
      <c r="M74" s="325"/>
      <c r="N74" s="326"/>
      <c r="S74" s="197"/>
      <c r="T74" s="195"/>
      <c r="U74" s="195"/>
      <c r="V74" s="195"/>
      <c r="W74" s="195"/>
      <c r="X74" s="195"/>
      <c r="Y74" s="195"/>
      <c r="Z74" s="195"/>
      <c r="AA74" s="195"/>
      <c r="AB74" s="195"/>
      <c r="AC74" s="195"/>
      <c r="AD74" s="195"/>
      <c r="AE74" s="132"/>
    </row>
    <row r="75" spans="1:31" ht="15" customHeight="1" x14ac:dyDescent="0.25">
      <c r="A75" s="283"/>
      <c r="B75" s="324"/>
      <c r="C75" s="325"/>
      <c r="D75" s="325"/>
      <c r="E75" s="325"/>
      <c r="F75" s="325"/>
      <c r="G75" s="325"/>
      <c r="H75" s="325"/>
      <c r="I75" s="325"/>
      <c r="J75" s="325"/>
      <c r="K75" s="325"/>
      <c r="L75" s="325"/>
      <c r="M75" s="325"/>
      <c r="N75" s="326"/>
      <c r="S75" s="193"/>
      <c r="T75" s="193"/>
      <c r="U75" s="193"/>
      <c r="V75" s="193"/>
      <c r="W75" s="193"/>
      <c r="X75" s="193"/>
      <c r="Y75" s="193"/>
      <c r="Z75" s="193"/>
      <c r="AA75" s="193"/>
      <c r="AB75" s="193"/>
      <c r="AC75" s="193"/>
      <c r="AD75" s="193"/>
      <c r="AE75" s="132"/>
    </row>
    <row r="76" spans="1:31" ht="15" customHeight="1" x14ac:dyDescent="0.25">
      <c r="A76" s="283"/>
      <c r="B76" s="324" t="s">
        <v>219</v>
      </c>
      <c r="C76" s="325"/>
      <c r="D76" s="325"/>
      <c r="E76" s="325"/>
      <c r="F76" s="325"/>
      <c r="G76" s="325"/>
      <c r="H76" s="325"/>
      <c r="I76" s="325"/>
      <c r="J76" s="325"/>
      <c r="K76" s="325"/>
      <c r="L76" s="325"/>
      <c r="M76" s="325"/>
      <c r="N76" s="326"/>
      <c r="S76" s="193"/>
      <c r="T76" s="193"/>
      <c r="U76" s="193"/>
      <c r="V76" s="193"/>
      <c r="W76" s="193"/>
      <c r="X76" s="193"/>
      <c r="Y76" s="193"/>
      <c r="Z76" s="193"/>
      <c r="AA76" s="193"/>
      <c r="AB76" s="193"/>
      <c r="AC76" s="193"/>
      <c r="AD76" s="193"/>
      <c r="AE76" s="132"/>
    </row>
    <row r="77" spans="1:31" ht="15" customHeight="1" thickBot="1" x14ac:dyDescent="0.3">
      <c r="A77" s="283"/>
      <c r="B77" s="358"/>
      <c r="C77" s="359"/>
      <c r="D77" s="359"/>
      <c r="E77" s="359"/>
      <c r="F77" s="359"/>
      <c r="G77" s="359"/>
      <c r="H77" s="359"/>
      <c r="I77" s="359"/>
      <c r="J77" s="359"/>
      <c r="K77" s="359"/>
      <c r="L77" s="359"/>
      <c r="M77" s="359"/>
      <c r="N77" s="360"/>
      <c r="S77" s="193"/>
      <c r="T77" s="193"/>
      <c r="U77" s="193"/>
      <c r="V77" s="193"/>
      <c r="W77" s="193"/>
      <c r="X77" s="193"/>
      <c r="Y77" s="193"/>
      <c r="Z77" s="193"/>
      <c r="AA77" s="193"/>
      <c r="AB77" s="193"/>
      <c r="AC77" s="193"/>
      <c r="AD77" s="193"/>
      <c r="AE77" s="132"/>
    </row>
    <row r="78" spans="1:31" ht="15" customHeight="1" x14ac:dyDescent="0.25">
      <c r="A78" s="283"/>
      <c r="B78" s="361"/>
      <c r="C78" s="361"/>
      <c r="D78" s="361"/>
      <c r="E78" s="361"/>
      <c r="F78" s="361"/>
      <c r="G78" s="361"/>
      <c r="H78" s="361"/>
      <c r="I78" s="361"/>
      <c r="J78" s="361"/>
      <c r="K78" s="361"/>
      <c r="L78" s="361"/>
      <c r="M78" s="361"/>
      <c r="N78" s="361"/>
      <c r="S78" s="193"/>
      <c r="T78" s="193"/>
      <c r="U78" s="193"/>
      <c r="V78" s="193"/>
      <c r="W78" s="193"/>
      <c r="X78" s="193"/>
      <c r="Y78" s="193"/>
      <c r="Z78" s="193"/>
      <c r="AA78" s="193"/>
      <c r="AB78" s="193"/>
      <c r="AC78" s="193"/>
      <c r="AD78" s="193"/>
      <c r="AE78" s="132"/>
    </row>
    <row r="79" spans="1:31" ht="15" customHeight="1" x14ac:dyDescent="0.25">
      <c r="A79" s="283"/>
      <c r="B79" s="346" t="s">
        <v>265</v>
      </c>
      <c r="C79" s="347"/>
      <c r="D79" s="347"/>
      <c r="E79" s="347"/>
      <c r="F79" s="347"/>
      <c r="G79" s="347"/>
      <c r="H79" s="347"/>
      <c r="I79" s="347"/>
      <c r="J79" s="347"/>
      <c r="K79" s="347"/>
      <c r="L79" s="347"/>
      <c r="M79" s="347"/>
      <c r="N79" s="348"/>
    </row>
    <row r="80" spans="1:31" ht="15" customHeight="1" x14ac:dyDescent="0.25">
      <c r="A80" s="283"/>
      <c r="B80" s="349"/>
      <c r="C80" s="350"/>
      <c r="D80" s="350"/>
      <c r="E80" s="350"/>
      <c r="F80" s="350"/>
      <c r="G80" s="350"/>
      <c r="H80" s="350"/>
      <c r="I80" s="350"/>
      <c r="J80" s="350"/>
      <c r="K80" s="350"/>
      <c r="L80" s="350"/>
      <c r="M80" s="350"/>
      <c r="N80" s="351"/>
    </row>
    <row r="81" spans="1:14" ht="15" customHeight="1" x14ac:dyDescent="0.25">
      <c r="A81" s="283"/>
      <c r="B81" s="349"/>
      <c r="C81" s="350"/>
      <c r="D81" s="350"/>
      <c r="E81" s="350"/>
      <c r="F81" s="350"/>
      <c r="G81" s="350"/>
      <c r="H81" s="350"/>
      <c r="I81" s="350"/>
      <c r="J81" s="350"/>
      <c r="K81" s="350"/>
      <c r="L81" s="350"/>
      <c r="M81" s="350"/>
      <c r="N81" s="351"/>
    </row>
    <row r="82" spans="1:14" ht="15" customHeight="1" x14ac:dyDescent="0.25">
      <c r="A82" s="283"/>
      <c r="B82" s="349"/>
      <c r="C82" s="350"/>
      <c r="D82" s="350"/>
      <c r="E82" s="350"/>
      <c r="F82" s="350"/>
      <c r="G82" s="350"/>
      <c r="H82" s="350"/>
      <c r="I82" s="350"/>
      <c r="J82" s="350"/>
      <c r="K82" s="350"/>
      <c r="L82" s="350"/>
      <c r="M82" s="350"/>
      <c r="N82" s="351"/>
    </row>
    <row r="83" spans="1:14" ht="15" customHeight="1" x14ac:dyDescent="0.25">
      <c r="A83" s="283"/>
      <c r="B83" s="349"/>
      <c r="C83" s="350"/>
      <c r="D83" s="350"/>
      <c r="E83" s="350"/>
      <c r="F83" s="350"/>
      <c r="G83" s="350"/>
      <c r="H83" s="350"/>
      <c r="I83" s="350"/>
      <c r="J83" s="350"/>
      <c r="K83" s="350"/>
      <c r="L83" s="350"/>
      <c r="M83" s="350"/>
      <c r="N83" s="351"/>
    </row>
    <row r="84" spans="1:14" ht="15" customHeight="1" x14ac:dyDescent="0.25">
      <c r="A84" s="283"/>
      <c r="B84" s="349"/>
      <c r="C84" s="350"/>
      <c r="D84" s="350"/>
      <c r="E84" s="350"/>
      <c r="F84" s="350"/>
      <c r="G84" s="350"/>
      <c r="H84" s="350"/>
      <c r="I84" s="350"/>
      <c r="J84" s="350"/>
      <c r="K84" s="350"/>
      <c r="L84" s="350"/>
      <c r="M84" s="350"/>
      <c r="N84" s="351"/>
    </row>
    <row r="85" spans="1:14" ht="15" customHeight="1" x14ac:dyDescent="0.25">
      <c r="A85" s="283"/>
      <c r="B85" s="352"/>
      <c r="C85" s="353"/>
      <c r="D85" s="353"/>
      <c r="E85" s="353"/>
      <c r="F85" s="353"/>
      <c r="G85" s="353"/>
      <c r="H85" s="353"/>
      <c r="I85" s="353"/>
      <c r="J85" s="353"/>
      <c r="K85" s="353"/>
      <c r="L85" s="353"/>
      <c r="M85" s="353"/>
      <c r="N85" s="354"/>
    </row>
    <row r="86" spans="1:14" ht="15" customHeight="1" x14ac:dyDescent="0.25">
      <c r="A86" s="283"/>
      <c r="B86" s="355"/>
      <c r="C86" s="355"/>
      <c r="D86" s="355"/>
      <c r="E86" s="355"/>
      <c r="F86" s="355"/>
      <c r="G86" s="355"/>
      <c r="H86" s="355"/>
      <c r="I86" s="355"/>
      <c r="J86" s="355"/>
      <c r="K86" s="355"/>
      <c r="L86" s="355"/>
      <c r="M86" s="355"/>
      <c r="N86" s="355"/>
    </row>
    <row r="87" spans="1:14" ht="15" customHeight="1" x14ac:dyDescent="0.25">
      <c r="A87" s="283"/>
      <c r="B87" s="357" t="s">
        <v>220</v>
      </c>
      <c r="C87" s="357"/>
      <c r="D87" s="357"/>
      <c r="E87" s="357"/>
      <c r="F87" s="357"/>
      <c r="G87" s="357"/>
      <c r="H87" s="357"/>
      <c r="I87" s="357"/>
      <c r="J87" s="357"/>
      <c r="K87" s="357"/>
      <c r="L87" s="357"/>
      <c r="M87" s="357"/>
      <c r="N87" s="357"/>
    </row>
    <row r="88" spans="1:14" ht="15" customHeight="1" x14ac:dyDescent="0.25">
      <c r="A88" s="283"/>
      <c r="B88" s="357"/>
      <c r="C88" s="357"/>
      <c r="D88" s="357"/>
      <c r="E88" s="357"/>
      <c r="F88" s="357"/>
      <c r="G88" s="357"/>
      <c r="H88" s="357"/>
      <c r="I88" s="357"/>
      <c r="J88" s="357"/>
      <c r="K88" s="357"/>
      <c r="L88" s="357"/>
      <c r="M88" s="357"/>
      <c r="N88" s="357"/>
    </row>
    <row r="89" spans="1:14" ht="15" customHeight="1" x14ac:dyDescent="0.25">
      <c r="A89" s="283"/>
      <c r="B89" s="357"/>
      <c r="C89" s="357"/>
      <c r="D89" s="357"/>
      <c r="E89" s="357"/>
      <c r="F89" s="357"/>
      <c r="G89" s="357"/>
      <c r="H89" s="357"/>
      <c r="I89" s="357"/>
      <c r="J89" s="357"/>
      <c r="K89" s="357"/>
      <c r="L89" s="357"/>
      <c r="M89" s="357"/>
      <c r="N89" s="357"/>
    </row>
  </sheetData>
  <sheetProtection algorithmName="SHA-512" hashValue="KXco6ASEXb+B8NTQs9F7NYshEgyGt9eEQQ5cgWzxFwLwiKfiopqkHJiRcSnAJIUm5MPdvpNTI4P4kIhUk/puuw==" saltValue="yYtCKmc6atmuDTACsXYscQ==" spinCount="100000" sheet="1" objects="1" scenarios="1" selectLockedCells="1" selectUnlockedCells="1"/>
  <mergeCells count="35">
    <mergeCell ref="B79:N85"/>
    <mergeCell ref="B86:N86"/>
    <mergeCell ref="B59:N59"/>
    <mergeCell ref="B87:N89"/>
    <mergeCell ref="B71:N71"/>
    <mergeCell ref="B74:N75"/>
    <mergeCell ref="B76:N77"/>
    <mergeCell ref="B78:N78"/>
    <mergeCell ref="B60:N60"/>
    <mergeCell ref="B61:N61"/>
    <mergeCell ref="B67:N68"/>
    <mergeCell ref="B69:N70"/>
    <mergeCell ref="B72:N72"/>
    <mergeCell ref="B73:N73"/>
    <mergeCell ref="B1:N1"/>
    <mergeCell ref="B3:N3"/>
    <mergeCell ref="B5:N5"/>
    <mergeCell ref="B6:N15"/>
    <mergeCell ref="B17:N17"/>
    <mergeCell ref="B2:N2"/>
    <mergeCell ref="B18:N28"/>
    <mergeCell ref="B4:N4"/>
    <mergeCell ref="B16:N16"/>
    <mergeCell ref="B30:N30"/>
    <mergeCell ref="B29:N29"/>
    <mergeCell ref="B31:N33"/>
    <mergeCell ref="B34:N34"/>
    <mergeCell ref="B35:N35"/>
    <mergeCell ref="B36:N42"/>
    <mergeCell ref="B43:N43"/>
    <mergeCell ref="B44:N44"/>
    <mergeCell ref="B45:N58"/>
    <mergeCell ref="B62:N64"/>
    <mergeCell ref="B65:N65"/>
    <mergeCell ref="B66:N66"/>
  </mergeCells>
  <hyperlinks>
    <hyperlink ref="B67:M68" r:id="rId1" display="To learn about  BMPs, view EPA's series of green remediation BMP fact sheets; an overview and links to each fact sheet are available at https://cluin.org/greenremediation/docs/GR_BMP_factsheet_overview.pdf. " xr:uid="{032C2235-0864-437E-A20C-6522744AE92D}"/>
    <hyperlink ref="B69:M70" r:id="rId2" display="Information about using the consensus-based ASTM Standard Guide for Greener Cleanups to identify, prioritize, select and implement BMPs is available at https://www.epa.gov/greenercleanups/greener-cleanup-consensus-standard-initiative." xr:uid="{7CAB8F60-4CF0-47BB-B34B-B2F84519F823}"/>
    <hyperlink ref="B65:M65" r:id="rId3" display="• To learn about implementing the Principles for Greener Cleanups, view EPA information at www.epa.gov/greenercleanups. " xr:uid="{ECBAAC21-D0ED-4BE0-AB29-916F10D96580}"/>
    <hyperlink ref="B66:M66" r:id="rId4" display="• To access technical information and project profiles about green remediation, visit www.clu-in.org/greenremediation/." xr:uid="{4D9906F5-705C-4B00-A486-B4E5F04E934E}"/>
    <hyperlink ref="B62:M62" r:id="rId5" display="• Periodic updates about the metrics or workbook refinements are posted at https://clu-in.org/greenremediation/greenercleanupmetrics." xr:uid="{FEF8E97E-606E-4A03-BF6A-6BEB7438FCC2}"/>
    <hyperlink ref="B71:N71" r:id="rId6" display="• EPA's SEFA tool and supporting methodology report are available at www.clu-in.org/greenremediation/SEFA. " xr:uid="{107EFD18-2D0D-4533-8036-227F48F54316}"/>
    <hyperlink ref="B74:N75" r:id="rId7" display="• Questions about the workbook or greener cleanup metrics may be forwarded to the appropriate Superfund Green Remediation Regional Coordinator, as listed at www.epa.gov/superfund/superfund-green-remediation-regional-coordinators. " xr:uid="{33D13325-7D06-4F77-A5DD-251D24FF0FE8}"/>
  </hyperlinks>
  <pageMargins left="0.7" right="0.7" top="0.75" bottom="1.2" header="0.3" footer="0.3"/>
  <pageSetup scale="94" fitToHeight="0" orientation="landscape" r:id="rId8"/>
  <headerFooter>
    <oddFooter>&amp;R&amp;"-,Italic"&amp;9Overview, Page &amp;P of &amp;N</oddFooter>
  </headerFooter>
  <rowBreaks count="1" manualBreakCount="1">
    <brk id="5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79998168889431442"/>
  </sheetPr>
  <dimension ref="A1:AC57"/>
  <sheetViews>
    <sheetView zoomScaleNormal="100" zoomScalePageLayoutView="80" workbookViewId="0">
      <selection activeCell="B6" sqref="B6:N7"/>
    </sheetView>
  </sheetViews>
  <sheetFormatPr defaultColWidth="8.85546875" defaultRowHeight="15" x14ac:dyDescent="0.25"/>
  <cols>
    <col min="1" max="1" width="4.28515625" style="11" customWidth="1"/>
    <col min="2" max="2" width="10.42578125" style="11" customWidth="1"/>
    <col min="3" max="3" width="0.7109375" style="11" customWidth="1"/>
    <col min="4" max="8" width="10.7109375" style="11" customWidth="1"/>
    <col min="9" max="9" width="0.7109375" style="11" customWidth="1"/>
    <col min="10" max="13" width="10.7109375" style="11" customWidth="1"/>
    <col min="14" max="14" width="8.28515625" style="11" customWidth="1"/>
    <col min="15" max="16" width="4.28515625" style="11" customWidth="1"/>
    <col min="17" max="17" width="10.42578125" style="11" customWidth="1"/>
    <col min="18" max="18" width="0.7109375" style="11" customWidth="1"/>
    <col min="19" max="23" width="10.7109375" style="11" customWidth="1"/>
    <col min="24" max="24" width="0.7109375" style="11" customWidth="1"/>
    <col min="25" max="28" width="10.7109375" style="11" customWidth="1"/>
    <col min="29" max="29" width="8.28515625" style="11" customWidth="1"/>
    <col min="30" max="30" width="4.28515625" style="11" customWidth="1"/>
    <col min="31" max="16384" width="8.85546875" style="11"/>
  </cols>
  <sheetData>
    <row r="1" spans="2:29" ht="19.350000000000001" customHeight="1" thickTop="1" thickBot="1" x14ac:dyDescent="0.35">
      <c r="B1" s="718" t="s">
        <v>308</v>
      </c>
      <c r="C1" s="719"/>
      <c r="D1" s="719"/>
      <c r="E1" s="719"/>
      <c r="F1" s="719"/>
      <c r="G1" s="719"/>
      <c r="H1" s="719"/>
      <c r="I1" s="719"/>
      <c r="J1" s="719"/>
      <c r="K1" s="719"/>
      <c r="L1" s="719"/>
      <c r="M1" s="719"/>
      <c r="N1" s="720"/>
      <c r="O1" s="95"/>
      <c r="Q1" s="763" t="s">
        <v>307</v>
      </c>
      <c r="R1" s="764"/>
      <c r="S1" s="764"/>
      <c r="T1" s="764"/>
      <c r="U1" s="764"/>
      <c r="V1" s="764"/>
      <c r="W1" s="764"/>
      <c r="X1" s="764"/>
      <c r="Y1" s="764"/>
      <c r="Z1" s="764"/>
      <c r="AA1" s="764"/>
      <c r="AB1" s="764"/>
      <c r="AC1" s="765"/>
    </row>
    <row r="2" spans="2:29" ht="15.6" customHeight="1" thickTop="1" thickBot="1" x14ac:dyDescent="0.3">
      <c r="D2" s="141"/>
      <c r="E2" s="141"/>
      <c r="F2" s="141"/>
      <c r="G2" s="141"/>
      <c r="H2" s="141"/>
      <c r="I2" s="141"/>
      <c r="J2" s="141"/>
      <c r="K2" s="141"/>
      <c r="N2" s="108"/>
      <c r="O2" s="108"/>
    </row>
    <row r="3" spans="2:29" ht="44.45" customHeight="1" thickBot="1" x14ac:dyDescent="0.3">
      <c r="B3" s="721" t="s">
        <v>312</v>
      </c>
      <c r="C3" s="722"/>
      <c r="D3" s="722"/>
      <c r="E3" s="722"/>
      <c r="F3" s="722"/>
      <c r="G3" s="722"/>
      <c r="H3" s="722"/>
      <c r="I3" s="722"/>
      <c r="J3" s="722"/>
      <c r="K3" s="722"/>
      <c r="L3" s="722"/>
      <c r="M3" s="722"/>
      <c r="N3" s="723"/>
      <c r="O3" s="108"/>
      <c r="Q3" s="721" t="s">
        <v>313</v>
      </c>
      <c r="R3" s="722"/>
      <c r="S3" s="722"/>
      <c r="T3" s="722"/>
      <c r="U3" s="722"/>
      <c r="V3" s="722"/>
      <c r="W3" s="722"/>
      <c r="X3" s="722"/>
      <c r="Y3" s="722"/>
      <c r="Z3" s="722"/>
      <c r="AA3" s="722"/>
      <c r="AB3" s="722"/>
      <c r="AC3" s="723"/>
    </row>
    <row r="4" spans="2:29" ht="15.75" thickBot="1" x14ac:dyDescent="0.3"/>
    <row r="5" spans="2:29" ht="15.75" thickBot="1" x14ac:dyDescent="0.3">
      <c r="B5" s="666" t="s">
        <v>314</v>
      </c>
      <c r="C5" s="667"/>
      <c r="D5" s="667"/>
      <c r="E5" s="667"/>
      <c r="F5" s="667"/>
      <c r="G5" s="667"/>
      <c r="H5" s="667"/>
      <c r="I5" s="667"/>
      <c r="J5" s="667"/>
      <c r="K5" s="667"/>
      <c r="L5" s="667"/>
      <c r="M5" s="667"/>
      <c r="N5" s="668"/>
      <c r="Q5" s="666" t="s">
        <v>311</v>
      </c>
      <c r="R5" s="667"/>
      <c r="S5" s="667"/>
      <c r="T5" s="667"/>
      <c r="U5" s="667"/>
      <c r="V5" s="667"/>
      <c r="W5" s="667"/>
      <c r="X5" s="667"/>
      <c r="Y5" s="667"/>
      <c r="Z5" s="667"/>
      <c r="AA5" s="667"/>
      <c r="AB5" s="667"/>
      <c r="AC5" s="668"/>
    </row>
    <row r="6" spans="2:29" x14ac:dyDescent="0.25">
      <c r="B6" s="678"/>
      <c r="C6" s="679"/>
      <c r="D6" s="679"/>
      <c r="E6" s="679"/>
      <c r="F6" s="679"/>
      <c r="G6" s="679"/>
      <c r="H6" s="679"/>
      <c r="I6" s="679"/>
      <c r="J6" s="679"/>
      <c r="K6" s="679"/>
      <c r="L6" s="679"/>
      <c r="M6" s="679"/>
      <c r="N6" s="680"/>
      <c r="Q6" s="678"/>
      <c r="R6" s="679"/>
      <c r="S6" s="679"/>
      <c r="T6" s="679"/>
      <c r="U6" s="679"/>
      <c r="V6" s="679"/>
      <c r="W6" s="679"/>
      <c r="X6" s="679"/>
      <c r="Y6" s="679"/>
      <c r="Z6" s="679"/>
      <c r="AA6" s="679"/>
      <c r="AB6" s="679"/>
      <c r="AC6" s="680"/>
    </row>
    <row r="7" spans="2:29" ht="15.75" thickBot="1" x14ac:dyDescent="0.3">
      <c r="B7" s="684"/>
      <c r="C7" s="685"/>
      <c r="D7" s="685"/>
      <c r="E7" s="685"/>
      <c r="F7" s="685"/>
      <c r="G7" s="685"/>
      <c r="H7" s="685"/>
      <c r="I7" s="685"/>
      <c r="J7" s="685"/>
      <c r="K7" s="685"/>
      <c r="L7" s="685"/>
      <c r="M7" s="685"/>
      <c r="N7" s="686"/>
      <c r="Q7" s="684"/>
      <c r="R7" s="685"/>
      <c r="S7" s="685"/>
      <c r="T7" s="685"/>
      <c r="U7" s="685"/>
      <c r="V7" s="685"/>
      <c r="W7" s="685"/>
      <c r="X7" s="685"/>
      <c r="Y7" s="685"/>
      <c r="Z7" s="685"/>
      <c r="AA7" s="685"/>
      <c r="AB7" s="685"/>
      <c r="AC7" s="686"/>
    </row>
    <row r="8" spans="2:29" ht="15.75" thickBot="1" x14ac:dyDescent="0.3"/>
    <row r="9" spans="2:29" ht="21" customHeight="1" thickBot="1" x14ac:dyDescent="0.3">
      <c r="B9" s="728" t="s">
        <v>60</v>
      </c>
      <c r="C9" s="729"/>
      <c r="D9" s="729"/>
      <c r="E9" s="729"/>
      <c r="F9" s="729"/>
      <c r="G9" s="730"/>
      <c r="J9" s="731" t="s">
        <v>259</v>
      </c>
      <c r="K9" s="732"/>
      <c r="L9" s="732"/>
      <c r="M9" s="732"/>
      <c r="N9" s="733"/>
      <c r="Q9" s="728" t="s">
        <v>61</v>
      </c>
      <c r="R9" s="729"/>
      <c r="S9" s="729"/>
      <c r="T9" s="729"/>
      <c r="U9" s="729"/>
      <c r="V9" s="730"/>
      <c r="Y9" s="731" t="s">
        <v>260</v>
      </c>
      <c r="Z9" s="732"/>
      <c r="AA9" s="732"/>
      <c r="AB9" s="732"/>
      <c r="AC9" s="733"/>
    </row>
    <row r="10" spans="2:29" ht="18" customHeight="1" x14ac:dyDescent="0.25">
      <c r="B10" s="734" t="s">
        <v>62</v>
      </c>
      <c r="C10" s="735"/>
      <c r="D10" s="735"/>
      <c r="E10" s="735"/>
      <c r="F10" s="736"/>
      <c r="G10" s="737"/>
      <c r="J10" s="738" t="s">
        <v>63</v>
      </c>
      <c r="K10" s="739"/>
      <c r="L10" s="739"/>
      <c r="M10" s="213" t="str">
        <f>IFERROR(IF(F10="Above Ground Riser",(INDEX(D22:H27,MATCH(F15,B22:B27,0),MATCH(F11,D21:H21,0))*(F12-F14+F16)*F17),(INDEX(D22:H27,MATCH(F15,B22:B27,0),MATCH(F11,D21:H21,0))*(F12-F14)*F17)),"")</f>
        <v/>
      </c>
      <c r="N10" s="41" t="s">
        <v>64</v>
      </c>
      <c r="Q10" s="734" t="s">
        <v>62</v>
      </c>
      <c r="R10" s="735"/>
      <c r="S10" s="735"/>
      <c r="T10" s="735"/>
      <c r="U10" s="736"/>
      <c r="V10" s="737"/>
      <c r="Y10" s="738" t="s">
        <v>63</v>
      </c>
      <c r="Z10" s="739"/>
      <c r="AA10" s="739"/>
      <c r="AB10" s="213" t="str">
        <f>IFERROR(IF(U10="Above Ground Riser",(INDEX(S22:W27,MATCH(U15,Q22:Q27,0),MATCH(U11,S21:W21,0))*(U12-U14+U16)*U17),(INDEX(S22:W27,MATCH(U15,Q22:Q27,0),MATCH(U11,S21:W21,0))*(U12-U14)*U17)),"")</f>
        <v/>
      </c>
      <c r="AC10" s="41" t="s">
        <v>64</v>
      </c>
    </row>
    <row r="11" spans="2:29" ht="18" customHeight="1" x14ac:dyDescent="0.25">
      <c r="B11" s="740" t="s">
        <v>65</v>
      </c>
      <c r="C11" s="741"/>
      <c r="D11" s="741"/>
      <c r="E11" s="741"/>
      <c r="F11" s="724"/>
      <c r="G11" s="725"/>
      <c r="H11" s="109"/>
      <c r="I11" s="37"/>
      <c r="J11" s="726" t="s">
        <v>66</v>
      </c>
      <c r="K11" s="727"/>
      <c r="L11" s="727"/>
      <c r="M11" s="214" t="str">
        <f>IFERROR(INDEX(D22:H27,MATCH(F15,B22:B27,0),MATCH(F11,D21:H21,0))*(F14)*F17,"")</f>
        <v/>
      </c>
      <c r="N11" s="42" t="s">
        <v>64</v>
      </c>
      <c r="Q11" s="740" t="s">
        <v>65</v>
      </c>
      <c r="R11" s="741"/>
      <c r="S11" s="741"/>
      <c r="T11" s="741"/>
      <c r="U11" s="724"/>
      <c r="V11" s="725"/>
      <c r="W11" s="37"/>
      <c r="X11" s="37"/>
      <c r="Y11" s="726" t="s">
        <v>66</v>
      </c>
      <c r="Z11" s="727"/>
      <c r="AA11" s="727"/>
      <c r="AB11" s="214" t="str">
        <f>IFERROR(INDEX(S22:W27,MATCH(U15,Q22:Q27,0),MATCH(U11,S21:W21,0))*(U14)*U17,"")</f>
        <v/>
      </c>
      <c r="AC11" s="42" t="s">
        <v>64</v>
      </c>
    </row>
    <row r="12" spans="2:29" ht="19.149999999999999" customHeight="1" x14ac:dyDescent="0.25">
      <c r="B12" s="745" t="s">
        <v>96</v>
      </c>
      <c r="C12" s="746"/>
      <c r="D12" s="746"/>
      <c r="E12" s="746"/>
      <c r="F12" s="724"/>
      <c r="G12" s="725"/>
      <c r="H12" s="37"/>
      <c r="I12" s="37"/>
      <c r="J12" s="726" t="s">
        <v>67</v>
      </c>
      <c r="K12" s="727"/>
      <c r="L12" s="727"/>
      <c r="M12" s="214" t="str">
        <f>IFERROR((INDEX(J22:J27,MATCH(F15,B22:B27,0))*(F12-F14)*F17),"")</f>
        <v/>
      </c>
      <c r="N12" s="42" t="s">
        <v>64</v>
      </c>
      <c r="Q12" s="745" t="s">
        <v>96</v>
      </c>
      <c r="R12" s="746"/>
      <c r="S12" s="746"/>
      <c r="T12" s="746"/>
      <c r="U12" s="724"/>
      <c r="V12" s="725"/>
      <c r="W12" s="37"/>
      <c r="X12" s="37"/>
      <c r="Y12" s="726" t="s">
        <v>67</v>
      </c>
      <c r="Z12" s="727"/>
      <c r="AA12" s="727"/>
      <c r="AB12" s="214" t="str">
        <f>IFERROR((INDEX(Y22:Y27,MATCH(U15,Q22:Q27,0))*(U12-U14)*U17),"")</f>
        <v/>
      </c>
      <c r="AC12" s="42" t="s">
        <v>64</v>
      </c>
    </row>
    <row r="13" spans="2:29" ht="19.149999999999999" customHeight="1" x14ac:dyDescent="0.25">
      <c r="B13" s="745"/>
      <c r="C13" s="746"/>
      <c r="D13" s="746"/>
      <c r="E13" s="746"/>
      <c r="F13" s="724"/>
      <c r="G13" s="725"/>
      <c r="H13" s="37"/>
      <c r="I13" s="37"/>
      <c r="J13" s="726" t="s">
        <v>68</v>
      </c>
      <c r="K13" s="727"/>
      <c r="L13" s="727"/>
      <c r="M13" s="214" t="str">
        <f>IFERROR(M12*(6/94)," ")</f>
        <v xml:space="preserve"> </v>
      </c>
      <c r="N13" s="42" t="s">
        <v>26</v>
      </c>
      <c r="Q13" s="745"/>
      <c r="R13" s="746"/>
      <c r="S13" s="746"/>
      <c r="T13" s="746"/>
      <c r="U13" s="724"/>
      <c r="V13" s="725"/>
      <c r="W13" s="37"/>
      <c r="X13" s="37"/>
      <c r="Y13" s="726" t="s">
        <v>68</v>
      </c>
      <c r="Z13" s="727"/>
      <c r="AA13" s="727"/>
      <c r="AB13" s="214" t="str">
        <f>IFERROR(AB12*(6/94)," ")</f>
        <v xml:space="preserve"> </v>
      </c>
      <c r="AC13" s="42" t="s">
        <v>26</v>
      </c>
    </row>
    <row r="14" spans="2:29" ht="18" customHeight="1" x14ac:dyDescent="0.25">
      <c r="B14" s="756" t="s">
        <v>69</v>
      </c>
      <c r="C14" s="757"/>
      <c r="D14" s="757"/>
      <c r="E14" s="758"/>
      <c r="F14" s="759"/>
      <c r="G14" s="760"/>
      <c r="J14" s="761" t="s">
        <v>70</v>
      </c>
      <c r="K14" s="762"/>
      <c r="L14" s="762"/>
      <c r="M14" s="215" t="str">
        <f>IFERROR((INDEX(L22:L27,MATCH(F15,B22:B27,0))*(F14)*F17),"")</f>
        <v/>
      </c>
      <c r="N14" s="44" t="s">
        <v>64</v>
      </c>
      <c r="Q14" s="756" t="s">
        <v>69</v>
      </c>
      <c r="R14" s="757"/>
      <c r="S14" s="757"/>
      <c r="T14" s="758"/>
      <c r="U14" s="759"/>
      <c r="V14" s="760"/>
      <c r="Y14" s="761" t="s">
        <v>70</v>
      </c>
      <c r="Z14" s="762"/>
      <c r="AA14" s="762"/>
      <c r="AB14" s="215" t="str">
        <f>IFERROR((INDEX(AA22:AA27,MATCH(U15,Q22:Q27,0))*(U14)*U17),"")</f>
        <v/>
      </c>
      <c r="AC14" s="44" t="s">
        <v>64</v>
      </c>
    </row>
    <row r="15" spans="2:29" ht="18" customHeight="1" x14ac:dyDescent="0.25">
      <c r="B15" s="740" t="s">
        <v>71</v>
      </c>
      <c r="C15" s="741"/>
      <c r="D15" s="741"/>
      <c r="E15" s="741"/>
      <c r="F15" s="724"/>
      <c r="G15" s="725"/>
      <c r="H15" s="109"/>
      <c r="J15" s="726" t="s">
        <v>72</v>
      </c>
      <c r="K15" s="727"/>
      <c r="L15" s="727"/>
      <c r="M15" s="214" t="str">
        <f>IFERROR((INDEX(M22:M27,MATCH(F15,B22:B27,0))*(F12)*F17),"")</f>
        <v/>
      </c>
      <c r="N15" s="42" t="s">
        <v>64</v>
      </c>
      <c r="Q15" s="740" t="s">
        <v>71</v>
      </c>
      <c r="R15" s="741"/>
      <c r="S15" s="741"/>
      <c r="T15" s="741"/>
      <c r="U15" s="724"/>
      <c r="V15" s="725"/>
      <c r="Y15" s="726" t="s">
        <v>72</v>
      </c>
      <c r="Z15" s="727"/>
      <c r="AA15" s="727"/>
      <c r="AB15" s="214" t="str">
        <f>IFERROR((INDEX(AB22:AB27,MATCH(U15,Q22:Q27,0))*(U12)*U17),"")</f>
        <v/>
      </c>
      <c r="AC15" s="42" t="s">
        <v>64</v>
      </c>
    </row>
    <row r="16" spans="2:29" ht="18" customHeight="1" x14ac:dyDescent="0.25">
      <c r="B16" s="740" t="s">
        <v>73</v>
      </c>
      <c r="C16" s="741"/>
      <c r="D16" s="741"/>
      <c r="E16" s="741"/>
      <c r="F16" s="724"/>
      <c r="G16" s="725"/>
      <c r="J16" s="748" t="s">
        <v>74</v>
      </c>
      <c r="K16" s="749"/>
      <c r="L16" s="749"/>
      <c r="M16" s="216" t="str">
        <f>IFERROR((INDEX(K22:K27,MATCH(F15,B22:B27,0))*F12*F17),"")</f>
        <v/>
      </c>
      <c r="N16" s="45" t="s">
        <v>64</v>
      </c>
      <c r="Q16" s="740" t="s">
        <v>73</v>
      </c>
      <c r="R16" s="741"/>
      <c r="S16" s="741"/>
      <c r="T16" s="741"/>
      <c r="U16" s="724"/>
      <c r="V16" s="725"/>
      <c r="Y16" s="748" t="s">
        <v>74</v>
      </c>
      <c r="Z16" s="749"/>
      <c r="AA16" s="749"/>
      <c r="AB16" s="216" t="str">
        <f>IFERROR((INDEX(Z22:Z27,MATCH(U15,Q22:Q27,0))*U12*U17),"")</f>
        <v/>
      </c>
      <c r="AC16" s="45" t="s">
        <v>64</v>
      </c>
    </row>
    <row r="17" spans="1:29" ht="18" customHeight="1" thickBot="1" x14ac:dyDescent="0.3">
      <c r="B17" s="750" t="s">
        <v>75</v>
      </c>
      <c r="C17" s="751"/>
      <c r="D17" s="751"/>
      <c r="E17" s="751"/>
      <c r="F17" s="752"/>
      <c r="G17" s="753"/>
      <c r="J17" s="754" t="s">
        <v>76</v>
      </c>
      <c r="K17" s="755"/>
      <c r="L17" s="755"/>
      <c r="M17" s="217" t="str">
        <f>IFERROR(M16*(6/94)," ")</f>
        <v xml:space="preserve"> </v>
      </c>
      <c r="N17" s="43" t="s">
        <v>26</v>
      </c>
      <c r="Q17" s="750" t="s">
        <v>75</v>
      </c>
      <c r="R17" s="751"/>
      <c r="S17" s="751"/>
      <c r="T17" s="751"/>
      <c r="U17" s="752"/>
      <c r="V17" s="753"/>
      <c r="Y17" s="754" t="s">
        <v>76</v>
      </c>
      <c r="Z17" s="755"/>
      <c r="AA17" s="755"/>
      <c r="AB17" s="217" t="str">
        <f>IFERROR(AB16*(6/94)," ")</f>
        <v xml:space="preserve"> </v>
      </c>
      <c r="AC17" s="43" t="s">
        <v>26</v>
      </c>
    </row>
    <row r="18" spans="1:29" ht="14.45" customHeight="1" x14ac:dyDescent="0.25">
      <c r="J18" s="38"/>
      <c r="Y18" s="38"/>
    </row>
    <row r="19" spans="1:29" ht="15.6" customHeight="1" thickBot="1" x14ac:dyDescent="0.3">
      <c r="D19" s="747" t="s">
        <v>77</v>
      </c>
      <c r="E19" s="747"/>
      <c r="F19" s="747"/>
      <c r="G19" s="747"/>
      <c r="H19" s="747"/>
      <c r="I19" s="747"/>
      <c r="J19" s="747"/>
      <c r="K19" s="747"/>
      <c r="L19" s="747"/>
      <c r="M19" s="747"/>
      <c r="S19" s="747" t="s">
        <v>77</v>
      </c>
      <c r="T19" s="747"/>
      <c r="U19" s="747"/>
      <c r="V19" s="747"/>
      <c r="W19" s="747"/>
      <c r="X19" s="747"/>
      <c r="Y19" s="747"/>
      <c r="Z19" s="747"/>
      <c r="AA19" s="747"/>
      <c r="AB19" s="747"/>
    </row>
    <row r="20" spans="1:29" ht="15.75" thickBot="1" x14ac:dyDescent="0.3">
      <c r="D20" s="742" t="s">
        <v>78</v>
      </c>
      <c r="E20" s="743"/>
      <c r="F20" s="743"/>
      <c r="G20" s="743"/>
      <c r="H20" s="743"/>
      <c r="I20" s="743"/>
      <c r="J20" s="743"/>
      <c r="K20" s="743"/>
      <c r="L20" s="743"/>
      <c r="M20" s="744"/>
      <c r="S20" s="742" t="s">
        <v>78</v>
      </c>
      <c r="T20" s="743"/>
      <c r="U20" s="743"/>
      <c r="V20" s="743"/>
      <c r="W20" s="743"/>
      <c r="X20" s="743"/>
      <c r="Y20" s="743"/>
      <c r="Z20" s="743"/>
      <c r="AA20" s="743"/>
      <c r="AB20" s="744"/>
    </row>
    <row r="21" spans="1:29" ht="60.75" thickBot="1" x14ac:dyDescent="0.3">
      <c r="A21" s="14"/>
      <c r="B21" s="54" t="s">
        <v>79</v>
      </c>
      <c r="C21" s="46"/>
      <c r="D21" s="50" t="s">
        <v>80</v>
      </c>
      <c r="E21" s="51" t="s">
        <v>81</v>
      </c>
      <c r="F21" s="51" t="s">
        <v>82</v>
      </c>
      <c r="G21" s="51" t="s">
        <v>83</v>
      </c>
      <c r="H21" s="52" t="s">
        <v>84</v>
      </c>
      <c r="I21" s="53"/>
      <c r="J21" s="50" t="s">
        <v>85</v>
      </c>
      <c r="K21" s="51" t="s">
        <v>86</v>
      </c>
      <c r="L21" s="51" t="s">
        <v>87</v>
      </c>
      <c r="M21" s="52" t="s">
        <v>88</v>
      </c>
      <c r="P21" s="14"/>
      <c r="Q21" s="54" t="s">
        <v>79</v>
      </c>
      <c r="R21" s="46"/>
      <c r="S21" s="50" t="s">
        <v>80</v>
      </c>
      <c r="T21" s="51" t="s">
        <v>81</v>
      </c>
      <c r="U21" s="51" t="s">
        <v>82</v>
      </c>
      <c r="V21" s="51" t="s">
        <v>83</v>
      </c>
      <c r="W21" s="52" t="s">
        <v>84</v>
      </c>
      <c r="X21" s="53"/>
      <c r="Y21" s="50" t="s">
        <v>85</v>
      </c>
      <c r="Z21" s="51" t="s">
        <v>86</v>
      </c>
      <c r="AA21" s="51" t="s">
        <v>87</v>
      </c>
      <c r="AB21" s="52" t="s">
        <v>88</v>
      </c>
    </row>
    <row r="22" spans="1:29" x14ac:dyDescent="0.25">
      <c r="A22" s="14"/>
      <c r="B22" s="55" t="s">
        <v>89</v>
      </c>
      <c r="C22" s="56"/>
      <c r="D22" s="57">
        <v>0.69</v>
      </c>
      <c r="E22" s="58">
        <v>0.94</v>
      </c>
      <c r="F22" s="58">
        <v>3.65</v>
      </c>
      <c r="G22" s="58">
        <v>5.0199999999999996</v>
      </c>
      <c r="H22" s="47"/>
      <c r="I22" s="56"/>
      <c r="J22" s="57">
        <v>13</v>
      </c>
      <c r="K22" s="58">
        <v>2</v>
      </c>
      <c r="L22" s="58">
        <v>19</v>
      </c>
      <c r="M22" s="71">
        <v>22</v>
      </c>
      <c r="P22" s="14"/>
      <c r="Q22" s="55" t="s">
        <v>89</v>
      </c>
      <c r="R22" s="56"/>
      <c r="S22" s="57">
        <v>0.69</v>
      </c>
      <c r="T22" s="58">
        <v>0.94</v>
      </c>
      <c r="U22" s="58">
        <v>3.65</v>
      </c>
      <c r="V22" s="58">
        <v>5.0199999999999996</v>
      </c>
      <c r="W22" s="47"/>
      <c r="X22" s="56"/>
      <c r="Y22" s="57">
        <v>13</v>
      </c>
      <c r="Z22" s="58">
        <v>2</v>
      </c>
      <c r="AA22" s="58">
        <v>19</v>
      </c>
      <c r="AB22" s="71">
        <v>22</v>
      </c>
    </row>
    <row r="23" spans="1:29" x14ac:dyDescent="0.25">
      <c r="A23" s="14"/>
      <c r="B23" s="59" t="s">
        <v>90</v>
      </c>
      <c r="C23" s="60"/>
      <c r="D23" s="61">
        <v>2.0299999999999998</v>
      </c>
      <c r="E23" s="62">
        <v>2.82</v>
      </c>
      <c r="F23" s="62">
        <v>10.79</v>
      </c>
      <c r="G23" s="62">
        <v>14.98</v>
      </c>
      <c r="H23" s="48"/>
      <c r="I23" s="73"/>
      <c r="J23" s="74">
        <v>19</v>
      </c>
      <c r="K23" s="75">
        <v>6</v>
      </c>
      <c r="L23" s="75">
        <v>29</v>
      </c>
      <c r="M23" s="76">
        <v>39</v>
      </c>
      <c r="P23" s="14"/>
      <c r="Q23" s="59" t="s">
        <v>90</v>
      </c>
      <c r="R23" s="60"/>
      <c r="S23" s="61">
        <v>2.0299999999999998</v>
      </c>
      <c r="T23" s="62">
        <v>2.82</v>
      </c>
      <c r="U23" s="62">
        <v>10.79</v>
      </c>
      <c r="V23" s="62">
        <v>14.98</v>
      </c>
      <c r="W23" s="48"/>
      <c r="X23" s="73"/>
      <c r="Y23" s="74">
        <v>19</v>
      </c>
      <c r="Z23" s="75">
        <v>6</v>
      </c>
      <c r="AA23" s="75">
        <v>29</v>
      </c>
      <c r="AB23" s="76">
        <v>39</v>
      </c>
    </row>
    <row r="24" spans="1:29" x14ac:dyDescent="0.25">
      <c r="A24" s="14"/>
      <c r="B24" s="63" t="s">
        <v>91</v>
      </c>
      <c r="C24" s="64"/>
      <c r="D24" s="65">
        <v>3.58</v>
      </c>
      <c r="E24" s="66">
        <v>5.38</v>
      </c>
      <c r="F24" s="66">
        <v>18.97</v>
      </c>
      <c r="G24" s="66">
        <v>28.57</v>
      </c>
      <c r="H24" s="48"/>
      <c r="I24" s="64"/>
      <c r="J24" s="65">
        <v>25</v>
      </c>
      <c r="K24" s="66">
        <v>14</v>
      </c>
      <c r="L24" s="66">
        <v>39</v>
      </c>
      <c r="M24" s="72">
        <v>61</v>
      </c>
      <c r="P24" s="14"/>
      <c r="Q24" s="63" t="s">
        <v>91</v>
      </c>
      <c r="R24" s="64"/>
      <c r="S24" s="65">
        <v>3.58</v>
      </c>
      <c r="T24" s="66">
        <v>5.38</v>
      </c>
      <c r="U24" s="66">
        <v>18.97</v>
      </c>
      <c r="V24" s="66">
        <v>28.57</v>
      </c>
      <c r="W24" s="48"/>
      <c r="X24" s="64"/>
      <c r="Y24" s="65">
        <v>25</v>
      </c>
      <c r="Z24" s="66">
        <v>14</v>
      </c>
      <c r="AA24" s="66">
        <v>39</v>
      </c>
      <c r="AB24" s="72">
        <v>61</v>
      </c>
    </row>
    <row r="25" spans="1:29" x14ac:dyDescent="0.25">
      <c r="A25" s="14"/>
      <c r="B25" s="59" t="s">
        <v>92</v>
      </c>
      <c r="C25" s="60"/>
      <c r="D25" s="61">
        <v>5.39</v>
      </c>
      <c r="E25" s="62">
        <v>8.18</v>
      </c>
      <c r="F25" s="62">
        <v>28.55</v>
      </c>
      <c r="G25" s="62">
        <v>43.39</v>
      </c>
      <c r="H25" s="48"/>
      <c r="I25" s="73"/>
      <c r="J25" s="74">
        <v>32</v>
      </c>
      <c r="K25" s="75">
        <v>25</v>
      </c>
      <c r="L25" s="75">
        <v>48</v>
      </c>
      <c r="M25" s="76">
        <v>87</v>
      </c>
      <c r="P25" s="14"/>
      <c r="Q25" s="59" t="s">
        <v>92</v>
      </c>
      <c r="R25" s="60"/>
      <c r="S25" s="61">
        <v>5.39</v>
      </c>
      <c r="T25" s="62">
        <v>8.18</v>
      </c>
      <c r="U25" s="62">
        <v>28.55</v>
      </c>
      <c r="V25" s="62">
        <v>43.39</v>
      </c>
      <c r="W25" s="48"/>
      <c r="X25" s="73"/>
      <c r="Y25" s="74">
        <v>32</v>
      </c>
      <c r="Z25" s="75">
        <v>25</v>
      </c>
      <c r="AA25" s="75">
        <v>48</v>
      </c>
      <c r="AB25" s="76">
        <v>87</v>
      </c>
    </row>
    <row r="26" spans="1:29" x14ac:dyDescent="0.25">
      <c r="A26" s="14"/>
      <c r="B26" s="63" t="s">
        <v>93</v>
      </c>
      <c r="C26" s="64"/>
      <c r="D26" s="65">
        <v>7.64</v>
      </c>
      <c r="E26" s="66">
        <v>12.1</v>
      </c>
      <c r="F26" s="66">
        <v>40.479999999999997</v>
      </c>
      <c r="G26" s="66">
        <v>64.430000000000007</v>
      </c>
      <c r="H26" s="48"/>
      <c r="I26" s="64"/>
      <c r="J26" s="65">
        <v>38</v>
      </c>
      <c r="K26" s="66">
        <v>40</v>
      </c>
      <c r="L26" s="66">
        <v>58</v>
      </c>
      <c r="M26" s="72">
        <v>119</v>
      </c>
      <c r="P26" s="14"/>
      <c r="Q26" s="63" t="s">
        <v>93</v>
      </c>
      <c r="R26" s="64"/>
      <c r="S26" s="65">
        <v>7.64</v>
      </c>
      <c r="T26" s="66">
        <v>12.1</v>
      </c>
      <c r="U26" s="66">
        <v>40.479999999999997</v>
      </c>
      <c r="V26" s="66">
        <v>64.430000000000007</v>
      </c>
      <c r="W26" s="48"/>
      <c r="X26" s="64"/>
      <c r="Y26" s="65">
        <v>38</v>
      </c>
      <c r="Z26" s="66">
        <v>40</v>
      </c>
      <c r="AA26" s="66">
        <v>58</v>
      </c>
      <c r="AB26" s="72">
        <v>119</v>
      </c>
    </row>
    <row r="27" spans="1:29" ht="15.75" thickBot="1" x14ac:dyDescent="0.3">
      <c r="A27" s="14"/>
      <c r="B27" s="67" t="s">
        <v>94</v>
      </c>
      <c r="C27" s="68"/>
      <c r="D27" s="69">
        <v>10.1</v>
      </c>
      <c r="E27" s="70">
        <v>16.7</v>
      </c>
      <c r="F27" s="70">
        <v>53.52</v>
      </c>
      <c r="G27" s="70">
        <v>88.63</v>
      </c>
      <c r="H27" s="49"/>
      <c r="I27" s="68"/>
      <c r="J27" s="69">
        <v>45</v>
      </c>
      <c r="K27" s="70">
        <v>57</v>
      </c>
      <c r="L27" s="70">
        <v>68</v>
      </c>
      <c r="M27" s="77">
        <v>155</v>
      </c>
      <c r="P27" s="14"/>
      <c r="Q27" s="67" t="s">
        <v>94</v>
      </c>
      <c r="R27" s="68"/>
      <c r="S27" s="69">
        <v>10.1</v>
      </c>
      <c r="T27" s="70">
        <v>16.7</v>
      </c>
      <c r="U27" s="70">
        <v>53.52</v>
      </c>
      <c r="V27" s="70">
        <v>88.63</v>
      </c>
      <c r="W27" s="49"/>
      <c r="X27" s="68"/>
      <c r="Y27" s="69">
        <v>45</v>
      </c>
      <c r="Z27" s="70">
        <v>57</v>
      </c>
      <c r="AA27" s="70">
        <v>68</v>
      </c>
      <c r="AB27" s="77">
        <v>155</v>
      </c>
    </row>
    <row r="28" spans="1:29" ht="46.15" customHeight="1" x14ac:dyDescent="0.25">
      <c r="D28" s="766" t="s">
        <v>95</v>
      </c>
      <c r="E28" s="766"/>
      <c r="F28" s="766"/>
      <c r="G28" s="766"/>
      <c r="H28" s="766"/>
      <c r="I28" s="766"/>
      <c r="J28" s="766"/>
      <c r="K28" s="766"/>
      <c r="L28" s="766"/>
      <c r="M28" s="766"/>
      <c r="S28" s="766" t="s">
        <v>95</v>
      </c>
      <c r="T28" s="766"/>
      <c r="U28" s="766"/>
      <c r="V28" s="766"/>
      <c r="W28" s="766"/>
      <c r="X28" s="766"/>
      <c r="Y28" s="766"/>
      <c r="Z28" s="766"/>
      <c r="AA28" s="766"/>
      <c r="AB28" s="766"/>
    </row>
    <row r="29" spans="1:29" x14ac:dyDescent="0.25">
      <c r="D29" s="767"/>
      <c r="E29" s="767"/>
      <c r="F29" s="767"/>
      <c r="G29" s="767"/>
      <c r="H29" s="767"/>
      <c r="I29" s="767"/>
      <c r="J29" s="767"/>
      <c r="K29" s="767"/>
      <c r="L29" s="767"/>
      <c r="M29" s="767"/>
      <c r="S29" s="767"/>
      <c r="T29" s="767"/>
      <c r="U29" s="767"/>
      <c r="V29" s="767"/>
      <c r="W29" s="767"/>
      <c r="X29" s="767"/>
      <c r="Y29" s="767"/>
      <c r="Z29" s="767"/>
      <c r="AA29" s="767"/>
      <c r="AB29" s="767"/>
    </row>
    <row r="30" spans="1:29" ht="15.75" thickBot="1" x14ac:dyDescent="0.3">
      <c r="D30" s="39"/>
      <c r="E30" s="39"/>
      <c r="F30" s="39"/>
      <c r="G30" s="39"/>
      <c r="H30" s="39"/>
      <c r="I30" s="39"/>
      <c r="J30" s="39"/>
      <c r="K30" s="39"/>
      <c r="L30" s="39"/>
      <c r="M30" s="39"/>
      <c r="S30" s="39"/>
      <c r="T30" s="39"/>
      <c r="U30" s="39"/>
      <c r="V30" s="39"/>
      <c r="W30" s="39"/>
      <c r="X30" s="39"/>
      <c r="Y30" s="39"/>
      <c r="Z30" s="39"/>
      <c r="AA30" s="39"/>
      <c r="AB30" s="39"/>
    </row>
    <row r="31" spans="1:29" x14ac:dyDescent="0.25">
      <c r="C31" s="40"/>
      <c r="D31" s="771" t="s">
        <v>310</v>
      </c>
      <c r="E31" s="772"/>
      <c r="F31" s="772"/>
      <c r="G31" s="772"/>
      <c r="H31" s="772"/>
      <c r="I31" s="772"/>
      <c r="J31" s="772"/>
      <c r="K31" s="772"/>
      <c r="L31" s="772"/>
      <c r="M31" s="773"/>
      <c r="R31" s="40"/>
      <c r="S31" s="771" t="s">
        <v>309</v>
      </c>
      <c r="T31" s="772"/>
      <c r="U31" s="772"/>
      <c r="V31" s="772"/>
      <c r="W31" s="772"/>
      <c r="X31" s="772"/>
      <c r="Y31" s="772"/>
      <c r="Z31" s="772"/>
      <c r="AA31" s="772"/>
      <c r="AB31" s="773"/>
    </row>
    <row r="32" spans="1:29" x14ac:dyDescent="0.25">
      <c r="C32" s="40"/>
      <c r="D32" s="774"/>
      <c r="E32" s="775"/>
      <c r="F32" s="775"/>
      <c r="G32" s="775"/>
      <c r="H32" s="775"/>
      <c r="I32" s="775"/>
      <c r="J32" s="775"/>
      <c r="K32" s="775"/>
      <c r="L32" s="775"/>
      <c r="M32" s="776"/>
      <c r="R32" s="40"/>
      <c r="S32" s="774"/>
      <c r="T32" s="775"/>
      <c r="U32" s="775"/>
      <c r="V32" s="775"/>
      <c r="W32" s="775"/>
      <c r="X32" s="775"/>
      <c r="Y32" s="775"/>
      <c r="Z32" s="775"/>
      <c r="AA32" s="775"/>
      <c r="AB32" s="776"/>
    </row>
    <row r="33" spans="2:28" x14ac:dyDescent="0.25">
      <c r="C33" s="40"/>
      <c r="D33" s="774"/>
      <c r="E33" s="775"/>
      <c r="F33" s="775"/>
      <c r="G33" s="775"/>
      <c r="H33" s="775"/>
      <c r="I33" s="775"/>
      <c r="J33" s="775"/>
      <c r="K33" s="775"/>
      <c r="L33" s="775"/>
      <c r="M33" s="776"/>
      <c r="R33" s="40"/>
      <c r="S33" s="774"/>
      <c r="T33" s="775"/>
      <c r="U33" s="775"/>
      <c r="V33" s="775"/>
      <c r="W33" s="775"/>
      <c r="X33" s="775"/>
      <c r="Y33" s="775"/>
      <c r="Z33" s="775"/>
      <c r="AA33" s="775"/>
      <c r="AB33" s="776"/>
    </row>
    <row r="34" spans="2:28" x14ac:dyDescent="0.25">
      <c r="C34" s="40"/>
      <c r="D34" s="774"/>
      <c r="E34" s="775"/>
      <c r="F34" s="775"/>
      <c r="G34" s="775"/>
      <c r="H34" s="775"/>
      <c r="I34" s="775"/>
      <c r="J34" s="775"/>
      <c r="K34" s="775"/>
      <c r="L34" s="775"/>
      <c r="M34" s="776"/>
      <c r="R34" s="40"/>
      <c r="S34" s="774"/>
      <c r="T34" s="775"/>
      <c r="U34" s="775"/>
      <c r="V34" s="775"/>
      <c r="W34" s="775"/>
      <c r="X34" s="775"/>
      <c r="Y34" s="775"/>
      <c r="Z34" s="775"/>
      <c r="AA34" s="775"/>
      <c r="AB34" s="776"/>
    </row>
    <row r="35" spans="2:28" x14ac:dyDescent="0.25">
      <c r="C35" s="40"/>
      <c r="D35" s="774"/>
      <c r="E35" s="775"/>
      <c r="F35" s="775"/>
      <c r="G35" s="775"/>
      <c r="H35" s="775"/>
      <c r="I35" s="775"/>
      <c r="J35" s="775"/>
      <c r="K35" s="775"/>
      <c r="L35" s="775"/>
      <c r="M35" s="776"/>
      <c r="R35" s="40"/>
      <c r="S35" s="774"/>
      <c r="T35" s="775"/>
      <c r="U35" s="775"/>
      <c r="V35" s="775"/>
      <c r="W35" s="775"/>
      <c r="X35" s="775"/>
      <c r="Y35" s="775"/>
      <c r="Z35" s="775"/>
      <c r="AA35" s="775"/>
      <c r="AB35" s="776"/>
    </row>
    <row r="36" spans="2:28" x14ac:dyDescent="0.25">
      <c r="C36" s="40"/>
      <c r="D36" s="774"/>
      <c r="E36" s="775"/>
      <c r="F36" s="775"/>
      <c r="G36" s="775"/>
      <c r="H36" s="775"/>
      <c r="I36" s="775"/>
      <c r="J36" s="775"/>
      <c r="K36" s="775"/>
      <c r="L36" s="775"/>
      <c r="M36" s="776"/>
      <c r="R36" s="40"/>
      <c r="S36" s="774"/>
      <c r="T36" s="775"/>
      <c r="U36" s="775"/>
      <c r="V36" s="775"/>
      <c r="W36" s="775"/>
      <c r="X36" s="775"/>
      <c r="Y36" s="775"/>
      <c r="Z36" s="775"/>
      <c r="AA36" s="775"/>
      <c r="AB36" s="776"/>
    </row>
    <row r="37" spans="2:28" x14ac:dyDescent="0.25">
      <c r="C37" s="40"/>
      <c r="D37" s="774"/>
      <c r="E37" s="775"/>
      <c r="F37" s="775"/>
      <c r="G37" s="775"/>
      <c r="H37" s="775"/>
      <c r="I37" s="775"/>
      <c r="J37" s="775"/>
      <c r="K37" s="775"/>
      <c r="L37" s="775"/>
      <c r="M37" s="776"/>
      <c r="R37" s="40"/>
      <c r="S37" s="774"/>
      <c r="T37" s="775"/>
      <c r="U37" s="775"/>
      <c r="V37" s="775"/>
      <c r="W37" s="775"/>
      <c r="X37" s="775"/>
      <c r="Y37" s="775"/>
      <c r="Z37" s="775"/>
      <c r="AA37" s="775"/>
      <c r="AB37" s="776"/>
    </row>
    <row r="38" spans="2:28" ht="15.75" thickBot="1" x14ac:dyDescent="0.3">
      <c r="C38" s="40"/>
      <c r="D38" s="777"/>
      <c r="E38" s="778"/>
      <c r="F38" s="778"/>
      <c r="G38" s="778"/>
      <c r="H38" s="778"/>
      <c r="I38" s="778"/>
      <c r="J38" s="778"/>
      <c r="K38" s="778"/>
      <c r="L38" s="778"/>
      <c r="M38" s="779"/>
      <c r="R38" s="40"/>
      <c r="S38" s="777"/>
      <c r="T38" s="778"/>
      <c r="U38" s="778"/>
      <c r="V38" s="778"/>
      <c r="W38" s="778"/>
      <c r="X38" s="778"/>
      <c r="Y38" s="778"/>
      <c r="Z38" s="778"/>
      <c r="AA38" s="778"/>
      <c r="AB38" s="779"/>
    </row>
    <row r="39" spans="2:28" ht="15.75" thickBot="1" x14ac:dyDescent="0.3">
      <c r="B39" s="40"/>
      <c r="C39" s="40"/>
      <c r="D39" s="157"/>
      <c r="E39" s="157"/>
      <c r="F39" s="157"/>
      <c r="G39" s="157"/>
      <c r="H39" s="157"/>
      <c r="I39" s="157"/>
      <c r="J39" s="157"/>
      <c r="K39" s="157"/>
      <c r="L39" s="157"/>
      <c r="M39" s="157"/>
      <c r="Q39" s="40"/>
      <c r="R39" s="40"/>
      <c r="S39" s="157"/>
      <c r="T39" s="157"/>
      <c r="U39" s="157"/>
      <c r="V39" s="157"/>
      <c r="W39" s="157"/>
      <c r="X39" s="157"/>
      <c r="Y39" s="157"/>
      <c r="Z39" s="157"/>
      <c r="AA39" s="157"/>
      <c r="AB39" s="157"/>
    </row>
    <row r="40" spans="2:28" ht="113.45" customHeight="1" thickBot="1" x14ac:dyDescent="0.3">
      <c r="D40" s="768" t="s">
        <v>281</v>
      </c>
      <c r="E40" s="769"/>
      <c r="F40" s="769"/>
      <c r="G40" s="769"/>
      <c r="H40" s="769"/>
      <c r="I40" s="769"/>
      <c r="J40" s="769"/>
      <c r="K40" s="769"/>
      <c r="L40" s="769"/>
      <c r="M40" s="770"/>
      <c r="S40" s="768" t="s">
        <v>281</v>
      </c>
      <c r="T40" s="769"/>
      <c r="U40" s="769"/>
      <c r="V40" s="769"/>
      <c r="W40" s="769"/>
      <c r="X40" s="769"/>
      <c r="Y40" s="769"/>
      <c r="Z40" s="769"/>
      <c r="AA40" s="769"/>
      <c r="AB40" s="770"/>
    </row>
    <row r="42" spans="2:28" ht="15" customHeight="1" x14ac:dyDescent="0.25">
      <c r="D42" s="357" t="s">
        <v>251</v>
      </c>
      <c r="E42" s="357"/>
      <c r="F42" s="357"/>
      <c r="G42" s="357"/>
      <c r="H42" s="357"/>
      <c r="I42" s="357"/>
      <c r="J42" s="357"/>
      <c r="K42" s="357"/>
      <c r="L42" s="357"/>
      <c r="M42" s="357"/>
      <c r="S42" s="357" t="s">
        <v>251</v>
      </c>
      <c r="T42" s="357"/>
      <c r="U42" s="357"/>
      <c r="V42" s="357"/>
      <c r="W42" s="357"/>
      <c r="X42" s="357"/>
      <c r="Y42" s="357"/>
      <c r="Z42" s="357"/>
      <c r="AA42" s="357"/>
      <c r="AB42" s="357"/>
    </row>
    <row r="43" spans="2:28" ht="15" customHeight="1" x14ac:dyDescent="0.25">
      <c r="D43" s="301"/>
      <c r="E43" s="301"/>
      <c r="F43" s="301"/>
      <c r="G43" s="301"/>
      <c r="H43" s="301"/>
      <c r="I43" s="301"/>
      <c r="J43" s="301"/>
      <c r="K43" s="301"/>
      <c r="L43" s="301"/>
      <c r="M43" s="301"/>
      <c r="N43" s="126"/>
      <c r="O43" s="126"/>
      <c r="P43" s="126"/>
      <c r="Q43" s="126"/>
      <c r="R43" s="126"/>
      <c r="S43" s="301"/>
      <c r="T43" s="301"/>
      <c r="U43" s="301"/>
      <c r="V43" s="301"/>
      <c r="W43" s="301"/>
      <c r="X43" s="301"/>
      <c r="Y43" s="301"/>
      <c r="Z43" s="301"/>
      <c r="AA43" s="301"/>
      <c r="AB43" s="301"/>
    </row>
    <row r="44" spans="2:28" ht="15" customHeight="1" x14ac:dyDescent="0.25">
      <c r="D44" s="301"/>
      <c r="E44" s="301"/>
      <c r="F44" s="301"/>
      <c r="G44" s="301"/>
      <c r="H44" s="301"/>
      <c r="I44" s="301"/>
      <c r="J44" s="301"/>
      <c r="K44" s="301"/>
      <c r="L44" s="301"/>
      <c r="M44" s="301"/>
      <c r="N44" s="126"/>
      <c r="O44" s="126"/>
      <c r="P44" s="126"/>
      <c r="Q44" s="126"/>
      <c r="R44" s="126"/>
      <c r="S44" s="301"/>
      <c r="T44" s="301"/>
      <c r="U44" s="301"/>
      <c r="V44" s="301"/>
      <c r="W44" s="301"/>
      <c r="X44" s="301"/>
      <c r="Y44" s="301"/>
      <c r="Z44" s="301"/>
      <c r="AA44" s="301"/>
      <c r="AB44" s="301"/>
    </row>
    <row r="45" spans="2:28" ht="15" customHeight="1" x14ac:dyDescent="0.25">
      <c r="D45" s="301"/>
      <c r="E45" s="301"/>
      <c r="F45" s="301"/>
      <c r="G45" s="301"/>
      <c r="H45" s="301"/>
      <c r="I45" s="301"/>
      <c r="J45" s="301"/>
      <c r="K45" s="301"/>
      <c r="L45" s="301"/>
      <c r="M45" s="301"/>
      <c r="N45" s="126"/>
      <c r="O45" s="126"/>
      <c r="P45" s="126"/>
      <c r="Q45" s="126"/>
      <c r="R45" s="126"/>
      <c r="S45" s="301"/>
      <c r="T45" s="301"/>
      <c r="U45" s="301"/>
      <c r="V45" s="301"/>
      <c r="W45" s="301"/>
      <c r="X45" s="301"/>
      <c r="Y45" s="301"/>
      <c r="Z45" s="301"/>
      <c r="AA45" s="301"/>
      <c r="AB45" s="301"/>
    </row>
    <row r="46" spans="2:28" ht="15" customHeight="1" x14ac:dyDescent="0.25">
      <c r="D46" s="301"/>
      <c r="E46" s="301"/>
      <c r="F46" s="301"/>
      <c r="G46" s="301"/>
      <c r="H46" s="301"/>
      <c r="I46" s="301"/>
      <c r="J46" s="301"/>
      <c r="K46" s="301"/>
      <c r="L46" s="301"/>
      <c r="M46" s="301"/>
      <c r="N46" s="126"/>
      <c r="O46" s="126"/>
      <c r="P46" s="126"/>
      <c r="Q46" s="126"/>
      <c r="R46" s="126"/>
      <c r="S46" s="301"/>
      <c r="T46" s="301"/>
      <c r="U46" s="301"/>
      <c r="V46" s="301"/>
      <c r="W46" s="301"/>
      <c r="X46" s="301"/>
      <c r="Y46" s="301"/>
      <c r="Z46" s="301"/>
      <c r="AA46" s="301"/>
      <c r="AB46" s="301"/>
    </row>
    <row r="47" spans="2:28" ht="15" customHeight="1" x14ac:dyDescent="0.25">
      <c r="D47" s="301"/>
      <c r="E47" s="301"/>
      <c r="F47" s="301"/>
      <c r="G47" s="301"/>
      <c r="H47" s="301"/>
      <c r="I47" s="301"/>
      <c r="J47" s="301"/>
      <c r="K47" s="301"/>
      <c r="L47" s="301"/>
      <c r="M47" s="301"/>
      <c r="N47" s="126"/>
      <c r="O47" s="126"/>
      <c r="P47" s="126"/>
      <c r="Q47" s="126"/>
      <c r="R47" s="126"/>
      <c r="S47" s="301"/>
      <c r="T47" s="301"/>
      <c r="U47" s="301"/>
      <c r="V47" s="301"/>
      <c r="W47" s="301"/>
      <c r="X47" s="301"/>
      <c r="Y47" s="301"/>
      <c r="Z47" s="301"/>
      <c r="AA47" s="301"/>
      <c r="AB47" s="301"/>
    </row>
    <row r="48" spans="2:28" ht="15" customHeight="1" x14ac:dyDescent="0.25">
      <c r="D48" s="301"/>
      <c r="E48" s="301"/>
      <c r="F48" s="301"/>
      <c r="G48" s="301"/>
      <c r="H48" s="301"/>
      <c r="I48" s="301"/>
      <c r="J48" s="301"/>
      <c r="K48" s="301"/>
      <c r="L48" s="301"/>
      <c r="M48" s="301"/>
      <c r="N48" s="126"/>
      <c r="O48" s="126"/>
      <c r="P48" s="126"/>
      <c r="Q48" s="126"/>
      <c r="R48" s="126"/>
      <c r="S48" s="301"/>
      <c r="T48" s="301"/>
      <c r="U48" s="301"/>
      <c r="V48" s="301"/>
      <c r="W48" s="301"/>
      <c r="X48" s="301"/>
      <c r="Y48" s="301"/>
      <c r="Z48" s="301"/>
      <c r="AA48" s="301"/>
      <c r="AB48" s="301"/>
    </row>
    <row r="49" spans="2:28" ht="15" customHeight="1" x14ac:dyDescent="0.25">
      <c r="D49" s="301"/>
      <c r="E49" s="301"/>
      <c r="F49" s="301"/>
      <c r="G49" s="301"/>
      <c r="H49" s="301"/>
      <c r="I49" s="301"/>
      <c r="J49" s="301"/>
      <c r="K49" s="301"/>
      <c r="L49" s="301"/>
      <c r="M49" s="301"/>
      <c r="N49" s="126"/>
      <c r="O49" s="126"/>
      <c r="P49" s="126"/>
      <c r="Q49" s="126"/>
      <c r="R49" s="126"/>
      <c r="S49" s="301"/>
      <c r="T49" s="301"/>
      <c r="U49" s="301"/>
      <c r="V49" s="301"/>
      <c r="W49" s="301"/>
      <c r="X49" s="301"/>
      <c r="Y49" s="301"/>
      <c r="Z49" s="301"/>
      <c r="AA49" s="301"/>
      <c r="AB49" s="301"/>
    </row>
    <row r="50" spans="2:28" ht="15" customHeight="1" x14ac:dyDescent="0.25">
      <c r="D50" s="301"/>
      <c r="E50" s="301"/>
      <c r="F50" s="301"/>
      <c r="G50" s="301"/>
      <c r="H50" s="301"/>
      <c r="I50" s="301"/>
      <c r="J50" s="301"/>
      <c r="K50" s="301"/>
      <c r="L50" s="301"/>
      <c r="M50" s="301"/>
      <c r="N50" s="126"/>
      <c r="O50" s="126"/>
      <c r="P50" s="126"/>
      <c r="Q50" s="126"/>
      <c r="R50" s="126"/>
      <c r="S50" s="301"/>
      <c r="T50" s="301"/>
      <c r="U50" s="301"/>
      <c r="V50" s="301"/>
      <c r="W50" s="301"/>
      <c r="X50" s="301"/>
      <c r="Y50" s="301"/>
      <c r="Z50" s="301"/>
      <c r="AA50" s="301"/>
      <c r="AB50" s="301"/>
    </row>
    <row r="51" spans="2:28" x14ac:dyDescent="0.25">
      <c r="D51" s="305"/>
      <c r="E51" s="305"/>
      <c r="F51" s="305"/>
      <c r="G51" s="305"/>
      <c r="H51" s="305"/>
      <c r="I51" s="305"/>
      <c r="J51" s="305"/>
      <c r="K51" s="305"/>
      <c r="L51" s="305"/>
      <c r="M51" s="305"/>
      <c r="N51" s="126"/>
      <c r="O51" s="126"/>
      <c r="P51" s="126"/>
      <c r="Q51" s="126"/>
      <c r="R51" s="126"/>
      <c r="S51" s="305"/>
      <c r="T51" s="305"/>
      <c r="U51" s="305"/>
      <c r="V51" s="305"/>
      <c r="W51" s="305"/>
      <c r="X51" s="305"/>
      <c r="Y51" s="305"/>
      <c r="Z51" s="305"/>
      <c r="AA51" s="305"/>
      <c r="AB51" s="305"/>
    </row>
    <row r="52" spans="2:28" x14ac:dyDescent="0.25">
      <c r="B52" s="373" t="s">
        <v>294</v>
      </c>
      <c r="C52" s="374"/>
      <c r="D52" s="374"/>
      <c r="E52" s="374"/>
      <c r="F52" s="375"/>
      <c r="S52" s="111"/>
      <c r="T52" s="111"/>
      <c r="U52" s="111"/>
    </row>
    <row r="57" spans="2:28" x14ac:dyDescent="0.25">
      <c r="M57" s="161"/>
    </row>
  </sheetData>
  <sheetProtection algorithmName="SHA-512" hashValue="wCgW69BM2ZZN+NXW+/M8friXRTarvQOaA+IMWtGjNQzC4sBPacwwex43JjIA0Udhhhg1IAQ/B6QMnr9SGfHTxA==" saltValue="LwdgXNVfWtrEPclJGMWUqw==" spinCount="100000" sheet="1" selectLockedCells="1"/>
  <dataConsolidate/>
  <mergeCells count="69">
    <mergeCell ref="Q17:T17"/>
    <mergeCell ref="U17:V17"/>
    <mergeCell ref="Y17:AA17"/>
    <mergeCell ref="S19:AB19"/>
    <mergeCell ref="S20:AB20"/>
    <mergeCell ref="D42:M42"/>
    <mergeCell ref="S42:AB42"/>
    <mergeCell ref="D28:M29"/>
    <mergeCell ref="S28:AB29"/>
    <mergeCell ref="S40:AB40"/>
    <mergeCell ref="D40:M40"/>
    <mergeCell ref="D31:M38"/>
    <mergeCell ref="S31:AB38"/>
    <mergeCell ref="Q16:T16"/>
    <mergeCell ref="U16:V16"/>
    <mergeCell ref="Y16:AA16"/>
    <mergeCell ref="Q12:T13"/>
    <mergeCell ref="U12:V13"/>
    <mergeCell ref="Y12:AA12"/>
    <mergeCell ref="Y13:AA13"/>
    <mergeCell ref="Q14:T14"/>
    <mergeCell ref="U14:V14"/>
    <mergeCell ref="Y14:AA14"/>
    <mergeCell ref="Q15:T15"/>
    <mergeCell ref="U15:V15"/>
    <mergeCell ref="Y15:AA15"/>
    <mergeCell ref="Q10:T10"/>
    <mergeCell ref="U10:V10"/>
    <mergeCell ref="Y10:AA10"/>
    <mergeCell ref="Q11:T11"/>
    <mergeCell ref="U11:V11"/>
    <mergeCell ref="Y11:AA11"/>
    <mergeCell ref="Q5:AC5"/>
    <mergeCell ref="Q6:AC7"/>
    <mergeCell ref="Q9:V9"/>
    <mergeCell ref="Y9:AC9"/>
    <mergeCell ref="Q1:AC1"/>
    <mergeCell ref="Q3:AC3"/>
    <mergeCell ref="D20:M20"/>
    <mergeCell ref="B12:E13"/>
    <mergeCell ref="B15:E15"/>
    <mergeCell ref="F15:G15"/>
    <mergeCell ref="J15:L15"/>
    <mergeCell ref="D19:M19"/>
    <mergeCell ref="B16:E16"/>
    <mergeCell ref="F16:G16"/>
    <mergeCell ref="J16:L16"/>
    <mergeCell ref="B17:E17"/>
    <mergeCell ref="F17:G17"/>
    <mergeCell ref="J17:L17"/>
    <mergeCell ref="B14:E14"/>
    <mergeCell ref="F14:G14"/>
    <mergeCell ref="J14:L14"/>
    <mergeCell ref="B52:F52"/>
    <mergeCell ref="B1:N1"/>
    <mergeCell ref="B3:N3"/>
    <mergeCell ref="F12:G13"/>
    <mergeCell ref="J12:L12"/>
    <mergeCell ref="J13:L13"/>
    <mergeCell ref="B6:N7"/>
    <mergeCell ref="B9:G9"/>
    <mergeCell ref="J9:N9"/>
    <mergeCell ref="B10:E10"/>
    <mergeCell ref="F10:G10"/>
    <mergeCell ref="J10:L10"/>
    <mergeCell ref="B5:N5"/>
    <mergeCell ref="B11:E11"/>
    <mergeCell ref="F11:G11"/>
    <mergeCell ref="J11:L11"/>
  </mergeCells>
  <dataValidations count="6">
    <dataValidation type="decimal" operator="greaterThan" allowBlank="1" showInputMessage="1" showErrorMessage="1" sqref="F12:G13 U12:V13 F16:G16 U16:V16" xr:uid="{00000000-0002-0000-0900-000000000000}">
      <formula1>0</formula1>
    </dataValidation>
    <dataValidation type="list" allowBlank="1" showInputMessage="1" showErrorMessage="1" sqref="U11:V11 F11:G11" xr:uid="{00000000-0002-0000-0900-000001000000}">
      <formula1>"SCH 40 PVC Casing, SCH 80 PVC Casing, SCH 40 Steel Casing, SCH 80 Steel Casing, USER DEFINED Casing"</formula1>
    </dataValidation>
    <dataValidation type="list" allowBlank="1" showInputMessage="1" showErrorMessage="1" sqref="F10 U10" xr:uid="{00000000-0002-0000-0900-000002000000}">
      <formula1>"Flush-Mount, Above Ground Riser"</formula1>
    </dataValidation>
    <dataValidation type="list" allowBlank="1" showInputMessage="1" showErrorMessage="1" sqref="F15:G15 U15:V15" xr:uid="{00000000-0002-0000-0900-000003000000}">
      <formula1>"2-inch, 4-inch, 6-inch, 8-inch, 10-inch, 12-inch"</formula1>
    </dataValidation>
    <dataValidation type="whole" allowBlank="1" showInputMessage="1" showErrorMessage="1" sqref="F17:G17 U14:V14 U17:V17" xr:uid="{398EF405-7AA2-4B40-A03F-04ABA0856DC7}">
      <formula1>1</formula1>
      <formula2>1000000000000000</formula2>
    </dataValidation>
    <dataValidation type="whole" operator="greaterThan" allowBlank="1" showInputMessage="1" showErrorMessage="1" sqref="F14:G14" xr:uid="{B10033D1-C864-436B-9169-99FFB9DF2998}">
      <formula1>0</formula1>
    </dataValidation>
  </dataValidations>
  <printOptions horizontalCentered="1"/>
  <pageMargins left="0.7" right="0.7" top="0.75" bottom="0.75" header="0.3" footer="0.3"/>
  <pageSetup scale="69" orientation="portrait" r:id="rId1"/>
  <headerFooter>
    <oddFooter>&amp;L&amp;D&amp;R&amp;"-,Italic"&amp;9Greener Cleanup Metrics Workbook (Version 1.0)
Well Material Calculations,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sheetPr>
  <dimension ref="A1:R25"/>
  <sheetViews>
    <sheetView zoomScaleNormal="100" workbookViewId="0">
      <selection sqref="A1:J1"/>
    </sheetView>
  </sheetViews>
  <sheetFormatPr defaultRowHeight="15" x14ac:dyDescent="0.25"/>
  <sheetData>
    <row r="1" spans="1:18" ht="19.350000000000001" customHeight="1" thickBot="1" x14ac:dyDescent="0.35">
      <c r="A1" s="780" t="s">
        <v>231</v>
      </c>
      <c r="B1" s="781"/>
      <c r="C1" s="781"/>
      <c r="D1" s="781"/>
      <c r="E1" s="781"/>
      <c r="F1" s="781"/>
      <c r="G1" s="781"/>
      <c r="H1" s="781"/>
      <c r="I1" s="781"/>
      <c r="J1" s="782"/>
      <c r="K1" s="163"/>
      <c r="L1" s="163"/>
      <c r="M1" s="163"/>
      <c r="N1" s="163"/>
      <c r="O1" s="163"/>
      <c r="P1" s="163"/>
      <c r="Q1" s="163"/>
      <c r="R1" s="163"/>
    </row>
    <row r="25" spans="9:9" x14ac:dyDescent="0.25">
      <c r="I25" s="164"/>
    </row>
  </sheetData>
  <sheetProtection algorithmName="SHA-512" hashValue="6xO1O4gF9duPPILY+IjWvUPAE8rgf1BvzsvsKXDDiXeCRjJuohiTW4Ej9k+f5+VRSSh0vIaiTUJtTOZdnyGIwQ==" saltValue="3UfebZEPOkCJmPT6+RH4BA==" spinCount="100000" sheet="1" objects="1" scenarios="1" selectLockedCells="1"/>
  <mergeCells count="1">
    <mergeCell ref="A1:J1"/>
  </mergeCells>
  <printOptions horizontalCentered="1"/>
  <pageMargins left="0.7" right="0.7" top="0.75" bottom="0.75" header="0.3" footer="0.3"/>
  <pageSetup scale="9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BC928-6123-4F4E-83B8-ED7DE1C33641}">
  <dimension ref="A1:M6"/>
  <sheetViews>
    <sheetView workbookViewId="0">
      <selection activeCell="G12" sqref="G12"/>
    </sheetView>
  </sheetViews>
  <sheetFormatPr defaultRowHeight="15" x14ac:dyDescent="0.25"/>
  <cols>
    <col min="1" max="2" width="9.140625" style="278"/>
    <col min="3" max="3" width="9.7109375" style="278" bestFit="1" customWidth="1"/>
    <col min="4" max="13" width="9.140625" style="278"/>
  </cols>
  <sheetData>
    <row r="1" spans="1:13" ht="18.75" x14ac:dyDescent="0.25">
      <c r="A1" s="785" t="s">
        <v>212</v>
      </c>
      <c r="B1" s="786"/>
      <c r="C1" s="786"/>
      <c r="D1" s="786"/>
      <c r="E1" s="786"/>
      <c r="F1" s="786"/>
      <c r="G1" s="786"/>
      <c r="H1" s="786"/>
      <c r="I1" s="786"/>
      <c r="J1" s="307"/>
      <c r="K1" s="307"/>
      <c r="L1" s="307"/>
      <c r="M1" s="307"/>
    </row>
    <row r="2" spans="1:13" ht="18" thickBot="1" x14ac:dyDescent="0.3">
      <c r="A2" s="787" t="s">
        <v>295</v>
      </c>
      <c r="B2" s="788"/>
      <c r="C2" s="788"/>
      <c r="D2" s="788"/>
      <c r="E2" s="788"/>
      <c r="F2" s="788"/>
      <c r="G2" s="788"/>
      <c r="H2" s="788"/>
      <c r="I2" s="788"/>
      <c r="J2" s="308"/>
      <c r="K2" s="308"/>
      <c r="L2" s="308"/>
      <c r="M2" s="308"/>
    </row>
    <row r="3" spans="1:13" x14ac:dyDescent="0.25">
      <c r="A3" s="309"/>
      <c r="B3" s="309"/>
      <c r="C3" s="309"/>
      <c r="D3" s="309"/>
      <c r="E3" s="309"/>
      <c r="F3" s="309"/>
      <c r="G3" s="309"/>
      <c r="H3" s="309"/>
      <c r="I3" s="309"/>
    </row>
    <row r="4" spans="1:13" x14ac:dyDescent="0.25">
      <c r="A4" s="310" t="s">
        <v>296</v>
      </c>
      <c r="B4" s="783" t="s">
        <v>298</v>
      </c>
      <c r="C4" s="783"/>
      <c r="D4" s="311" t="s">
        <v>299</v>
      </c>
      <c r="E4" s="311"/>
      <c r="F4" s="311"/>
      <c r="G4" s="311"/>
      <c r="H4" s="311"/>
      <c r="I4" s="311"/>
      <c r="J4" s="281"/>
      <c r="K4" s="281"/>
      <c r="L4" s="281"/>
      <c r="M4" s="281"/>
    </row>
    <row r="5" spans="1:13" x14ac:dyDescent="0.25">
      <c r="A5" s="309"/>
      <c r="B5" s="309"/>
      <c r="C5" s="309"/>
      <c r="D5" s="309"/>
      <c r="E5" s="309"/>
      <c r="F5" s="309"/>
      <c r="G5" s="309"/>
      <c r="H5" s="309"/>
      <c r="I5" s="309"/>
    </row>
    <row r="6" spans="1:13" x14ac:dyDescent="0.25">
      <c r="A6" s="312" t="s">
        <v>301</v>
      </c>
      <c r="B6" s="784" t="s">
        <v>297</v>
      </c>
      <c r="C6" s="784"/>
      <c r="D6" s="313" t="s">
        <v>300</v>
      </c>
      <c r="E6" s="313"/>
      <c r="F6" s="313"/>
      <c r="G6" s="313"/>
      <c r="H6" s="313"/>
      <c r="I6" s="313"/>
      <c r="J6" s="282"/>
      <c r="K6" s="282"/>
      <c r="L6" s="282"/>
      <c r="M6" s="282"/>
    </row>
  </sheetData>
  <sheetProtection algorithmName="SHA-512" hashValue="SdoVjPfoSIy0yBMNF1MF6gUjPYlE9aP/LnhYU1gmsTaihcz58xZEPJ2fosJvY/D/dsdq/oLlc5AgGdb4CKWn8Q==" saltValue="GEztQYAvXVBnfLPB2Gw5lA==" spinCount="100000" sheet="1" objects="1" scenarios="1" selectLockedCells="1" selectUnlockedCells="1"/>
  <mergeCells count="4">
    <mergeCell ref="B4:C4"/>
    <mergeCell ref="B6:C6"/>
    <mergeCell ref="A1:I1"/>
    <mergeCell ref="A2:I2"/>
  </mergeCells>
  <printOptions horizontalCentered="1"/>
  <pageMargins left="0.7" right="0.7" top="0.75" bottom="0.75" header="0.3" footer="0.3"/>
  <pageSetup orientation="portrait" r:id="rId1"/>
  <ignoredErrors>
    <ignoredError sqref="A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3"/>
  <sheetViews>
    <sheetView zoomScaleNormal="100" workbookViewId="0">
      <pane ySplit="3" topLeftCell="A4" activePane="bottomLeft" state="frozen"/>
      <selection pane="bottomLeft"/>
    </sheetView>
  </sheetViews>
  <sheetFormatPr defaultColWidth="8.85546875" defaultRowHeight="15" x14ac:dyDescent="0.25"/>
  <cols>
    <col min="1" max="1" width="3.7109375" style="11" customWidth="1"/>
    <col min="2" max="13" width="9.7109375" style="11" customWidth="1"/>
    <col min="14" max="15" width="8.85546875" style="11" customWidth="1"/>
    <col min="16" max="16384" width="8.85546875" style="11"/>
  </cols>
  <sheetData>
    <row r="1" spans="1:28" ht="15" customHeight="1" x14ac:dyDescent="0.25">
      <c r="A1" s="283"/>
      <c r="B1" s="789" t="s">
        <v>212</v>
      </c>
      <c r="C1" s="790"/>
      <c r="D1" s="790"/>
      <c r="E1" s="790"/>
      <c r="F1" s="790"/>
      <c r="G1" s="790"/>
      <c r="H1" s="790"/>
      <c r="I1" s="790"/>
      <c r="J1" s="790"/>
      <c r="K1" s="790"/>
      <c r="L1" s="790"/>
      <c r="M1" s="790"/>
      <c r="N1" s="791"/>
      <c r="O1" s="288"/>
      <c r="P1" s="126"/>
      <c r="Q1" s="126"/>
      <c r="R1" s="126"/>
      <c r="S1" s="126"/>
      <c r="T1" s="126"/>
      <c r="U1" s="126"/>
      <c r="V1" s="126"/>
      <c r="W1" s="126"/>
      <c r="X1" s="126"/>
      <c r="Y1" s="126"/>
      <c r="Z1" s="126"/>
      <c r="AA1" s="126"/>
      <c r="AB1" s="126"/>
    </row>
    <row r="2" spans="1:28" ht="15" customHeight="1" x14ac:dyDescent="0.25">
      <c r="A2" s="283"/>
      <c r="B2" s="792" t="s">
        <v>293</v>
      </c>
      <c r="C2" s="793"/>
      <c r="D2" s="793"/>
      <c r="E2" s="793"/>
      <c r="F2" s="793"/>
      <c r="G2" s="793"/>
      <c r="H2" s="793"/>
      <c r="I2" s="793"/>
      <c r="J2" s="793"/>
      <c r="K2" s="793"/>
      <c r="L2" s="793"/>
      <c r="M2" s="793"/>
      <c r="N2" s="794"/>
      <c r="O2" s="288"/>
      <c r="P2" s="126"/>
      <c r="Q2" s="126"/>
      <c r="R2" s="126"/>
      <c r="S2" s="126"/>
      <c r="T2" s="126"/>
      <c r="U2" s="126"/>
      <c r="V2" s="126"/>
      <c r="W2" s="126"/>
      <c r="X2" s="126"/>
      <c r="Y2" s="126"/>
      <c r="Z2" s="126"/>
      <c r="AA2" s="126"/>
      <c r="AB2" s="126"/>
    </row>
    <row r="3" spans="1:28" ht="15" customHeight="1" thickBot="1" x14ac:dyDescent="0.3">
      <c r="A3" s="123"/>
      <c r="B3" s="340" t="s">
        <v>144</v>
      </c>
      <c r="C3" s="341"/>
      <c r="D3" s="341"/>
      <c r="E3" s="341"/>
      <c r="F3" s="341"/>
      <c r="G3" s="341"/>
      <c r="H3" s="341"/>
      <c r="I3" s="341"/>
      <c r="J3" s="341"/>
      <c r="K3" s="341"/>
      <c r="L3" s="341"/>
      <c r="M3" s="341"/>
      <c r="N3" s="342"/>
      <c r="O3" s="288"/>
      <c r="P3" s="126"/>
      <c r="Q3" s="126"/>
      <c r="R3" s="126"/>
      <c r="S3" s="126"/>
      <c r="T3" s="126"/>
      <c r="U3" s="126"/>
      <c r="V3" s="126"/>
      <c r="W3" s="126"/>
      <c r="X3" s="126"/>
      <c r="Y3" s="126"/>
      <c r="Z3" s="126"/>
      <c r="AA3" s="126"/>
      <c r="AB3" s="126"/>
    </row>
    <row r="4" spans="1:28" ht="15" customHeight="1" thickBot="1" x14ac:dyDescent="0.3">
      <c r="A4" s="283"/>
      <c r="B4" s="795"/>
      <c r="C4" s="795"/>
      <c r="D4" s="795"/>
      <c r="E4" s="795"/>
      <c r="F4" s="795"/>
      <c r="G4" s="795"/>
      <c r="H4" s="795"/>
      <c r="I4" s="795"/>
      <c r="J4" s="795"/>
      <c r="K4" s="795"/>
      <c r="L4" s="795"/>
      <c r="M4" s="795"/>
      <c r="N4" s="795"/>
      <c r="O4" s="288"/>
      <c r="P4" s="126"/>
      <c r="Q4" s="126"/>
      <c r="R4" s="126"/>
      <c r="S4" s="126"/>
      <c r="T4" s="126"/>
      <c r="U4" s="126"/>
      <c r="V4" s="126"/>
      <c r="W4" s="126"/>
      <c r="X4" s="126"/>
      <c r="Y4" s="126"/>
      <c r="Z4" s="126"/>
      <c r="AA4" s="126"/>
      <c r="AB4" s="126"/>
    </row>
    <row r="5" spans="1:28" ht="15" customHeight="1" x14ac:dyDescent="0.25">
      <c r="A5" s="283"/>
      <c r="B5" s="796" t="s">
        <v>222</v>
      </c>
      <c r="C5" s="797"/>
      <c r="D5" s="797"/>
      <c r="E5" s="797"/>
      <c r="F5" s="797"/>
      <c r="G5" s="797"/>
      <c r="H5" s="797"/>
      <c r="I5" s="797"/>
      <c r="J5" s="797"/>
      <c r="K5" s="797"/>
      <c r="L5" s="797"/>
      <c r="M5" s="797"/>
      <c r="N5" s="798"/>
      <c r="O5" s="288"/>
      <c r="P5" s="126"/>
      <c r="Q5" s="126"/>
      <c r="R5" s="126"/>
      <c r="S5" s="126"/>
      <c r="T5" s="126"/>
      <c r="U5" s="126"/>
      <c r="V5" s="126"/>
      <c r="W5" s="126"/>
      <c r="X5" s="126"/>
      <c r="Y5" s="126"/>
      <c r="Z5" s="126"/>
      <c r="AA5" s="126"/>
      <c r="AB5" s="126"/>
    </row>
    <row r="6" spans="1:28" ht="15" customHeight="1" x14ac:dyDescent="0.25">
      <c r="A6" s="283"/>
      <c r="B6" s="799" t="s">
        <v>145</v>
      </c>
      <c r="C6" s="800"/>
      <c r="D6" s="800"/>
      <c r="E6" s="800"/>
      <c r="F6" s="800"/>
      <c r="G6" s="800"/>
      <c r="H6" s="800"/>
      <c r="I6" s="800"/>
      <c r="J6" s="800"/>
      <c r="K6" s="800"/>
      <c r="L6" s="800"/>
      <c r="M6" s="800"/>
      <c r="N6" s="801"/>
      <c r="O6" s="288"/>
      <c r="P6" s="126"/>
      <c r="Q6" s="126"/>
      <c r="R6" s="126"/>
      <c r="S6" s="126"/>
      <c r="T6" s="126"/>
      <c r="U6" s="126"/>
      <c r="V6" s="126"/>
      <c r="W6" s="126"/>
      <c r="X6" s="126"/>
      <c r="Y6" s="126"/>
      <c r="Z6" s="126"/>
      <c r="AA6" s="126"/>
      <c r="AB6" s="126"/>
    </row>
    <row r="7" spans="1:28" s="14" customFormat="1" ht="15" customHeight="1" x14ac:dyDescent="0.25">
      <c r="A7" s="286"/>
      <c r="B7" s="802" t="s">
        <v>318</v>
      </c>
      <c r="C7" s="803"/>
      <c r="D7" s="803"/>
      <c r="E7" s="803"/>
      <c r="F7" s="803"/>
      <c r="G7" s="803"/>
      <c r="H7" s="803"/>
      <c r="I7" s="803"/>
      <c r="J7" s="803"/>
      <c r="K7" s="803"/>
      <c r="L7" s="803"/>
      <c r="M7" s="803"/>
      <c r="N7" s="804"/>
      <c r="O7" s="289"/>
      <c r="P7" s="290"/>
      <c r="Q7" s="290"/>
      <c r="R7" s="290"/>
      <c r="S7" s="290"/>
      <c r="T7" s="290"/>
      <c r="U7" s="290"/>
      <c r="V7" s="290"/>
      <c r="W7" s="290"/>
      <c r="X7" s="290"/>
      <c r="Y7" s="290"/>
      <c r="Z7" s="290"/>
      <c r="AA7" s="290"/>
      <c r="AB7" s="290"/>
    </row>
    <row r="8" spans="1:28" s="14" customFormat="1" ht="15" customHeight="1" x14ac:dyDescent="0.25">
      <c r="A8" s="286"/>
      <c r="B8" s="802"/>
      <c r="C8" s="803"/>
      <c r="D8" s="803"/>
      <c r="E8" s="803"/>
      <c r="F8" s="803"/>
      <c r="G8" s="803"/>
      <c r="H8" s="803"/>
      <c r="I8" s="803"/>
      <c r="J8" s="803"/>
      <c r="K8" s="803"/>
      <c r="L8" s="803"/>
      <c r="M8" s="803"/>
      <c r="N8" s="804"/>
      <c r="O8" s="289"/>
      <c r="P8" s="290"/>
      <c r="Q8" s="290"/>
      <c r="R8" s="290"/>
      <c r="S8" s="290"/>
      <c r="T8" s="290"/>
      <c r="U8" s="290"/>
      <c r="V8" s="290"/>
      <c r="W8" s="290"/>
      <c r="X8" s="290"/>
      <c r="Y8" s="290"/>
      <c r="Z8" s="290"/>
      <c r="AA8" s="290"/>
      <c r="AB8" s="290"/>
    </row>
    <row r="9" spans="1:28" s="14" customFormat="1" ht="15" customHeight="1" x14ac:dyDescent="0.25">
      <c r="A9" s="286"/>
      <c r="B9" s="802"/>
      <c r="C9" s="803"/>
      <c r="D9" s="803"/>
      <c r="E9" s="803"/>
      <c r="F9" s="803"/>
      <c r="G9" s="803"/>
      <c r="H9" s="803"/>
      <c r="I9" s="803"/>
      <c r="J9" s="803"/>
      <c r="K9" s="803"/>
      <c r="L9" s="803"/>
      <c r="M9" s="803"/>
      <c r="N9" s="804"/>
      <c r="O9" s="289"/>
      <c r="P9" s="290"/>
      <c r="Q9" s="290"/>
      <c r="R9" s="290"/>
      <c r="S9" s="290"/>
      <c r="T9" s="290"/>
      <c r="U9" s="290"/>
      <c r="V9" s="290"/>
      <c r="W9" s="290"/>
      <c r="X9" s="290"/>
      <c r="Y9" s="290"/>
      <c r="Z9" s="290"/>
      <c r="AA9" s="290"/>
      <c r="AB9" s="290"/>
    </row>
    <row r="10" spans="1:28" s="14" customFormat="1" ht="15" customHeight="1" x14ac:dyDescent="0.25">
      <c r="A10" s="286"/>
      <c r="B10" s="802"/>
      <c r="C10" s="803"/>
      <c r="D10" s="803"/>
      <c r="E10" s="803"/>
      <c r="F10" s="803"/>
      <c r="G10" s="803"/>
      <c r="H10" s="803"/>
      <c r="I10" s="803"/>
      <c r="J10" s="803"/>
      <c r="K10" s="803"/>
      <c r="L10" s="803"/>
      <c r="M10" s="803"/>
      <c r="N10" s="804"/>
      <c r="O10" s="289"/>
      <c r="P10" s="290"/>
      <c r="Q10" s="290"/>
      <c r="R10" s="290"/>
      <c r="S10" s="290"/>
      <c r="T10" s="290"/>
      <c r="U10" s="290"/>
      <c r="V10" s="290"/>
      <c r="W10" s="290"/>
      <c r="X10" s="290"/>
      <c r="Y10" s="290"/>
      <c r="Z10" s="290"/>
      <c r="AA10" s="290"/>
      <c r="AB10" s="290"/>
    </row>
    <row r="11" spans="1:28" s="14" customFormat="1" ht="15" customHeight="1" x14ac:dyDescent="0.25">
      <c r="A11" s="286"/>
      <c r="B11" s="802"/>
      <c r="C11" s="803"/>
      <c r="D11" s="803"/>
      <c r="E11" s="803"/>
      <c r="F11" s="803"/>
      <c r="G11" s="803"/>
      <c r="H11" s="803"/>
      <c r="I11" s="803"/>
      <c r="J11" s="803"/>
      <c r="K11" s="803"/>
      <c r="L11" s="803"/>
      <c r="M11" s="803"/>
      <c r="N11" s="804"/>
      <c r="O11" s="289"/>
      <c r="P11" s="290"/>
      <c r="Q11" s="290"/>
      <c r="R11" s="290"/>
      <c r="S11" s="290"/>
      <c r="T11" s="290"/>
      <c r="U11" s="290"/>
      <c r="V11" s="290"/>
      <c r="W11" s="290"/>
      <c r="X11" s="290"/>
      <c r="Y11" s="290"/>
      <c r="Z11" s="290"/>
      <c r="AA11" s="290"/>
      <c r="AB11" s="290"/>
    </row>
    <row r="12" spans="1:28" s="14" customFormat="1" ht="15" customHeight="1" x14ac:dyDescent="0.25">
      <c r="A12" s="286"/>
      <c r="B12" s="802"/>
      <c r="C12" s="803"/>
      <c r="D12" s="803"/>
      <c r="E12" s="803"/>
      <c r="F12" s="803"/>
      <c r="G12" s="803"/>
      <c r="H12" s="803"/>
      <c r="I12" s="803"/>
      <c r="J12" s="803"/>
      <c r="K12" s="803"/>
      <c r="L12" s="803"/>
      <c r="M12" s="803"/>
      <c r="N12" s="804"/>
      <c r="O12" s="289"/>
      <c r="P12" s="290"/>
      <c r="Q12" s="290"/>
      <c r="R12" s="290"/>
      <c r="S12" s="290"/>
      <c r="T12" s="290"/>
      <c r="U12" s="290"/>
      <c r="V12" s="290"/>
      <c r="W12" s="290"/>
      <c r="X12" s="290"/>
      <c r="Y12" s="290"/>
      <c r="Z12" s="290"/>
      <c r="AA12" s="290"/>
      <c r="AB12" s="290"/>
    </row>
    <row r="13" spans="1:28" s="14" customFormat="1" ht="15" customHeight="1" x14ac:dyDescent="0.25">
      <c r="A13" s="286"/>
      <c r="B13" s="802"/>
      <c r="C13" s="803"/>
      <c r="D13" s="803"/>
      <c r="E13" s="803"/>
      <c r="F13" s="803"/>
      <c r="G13" s="803"/>
      <c r="H13" s="803"/>
      <c r="I13" s="803"/>
      <c r="J13" s="803"/>
      <c r="K13" s="803"/>
      <c r="L13" s="803"/>
      <c r="M13" s="803"/>
      <c r="N13" s="804"/>
      <c r="O13" s="289"/>
      <c r="P13" s="290"/>
      <c r="Q13" s="290"/>
      <c r="R13" s="290"/>
      <c r="S13" s="290"/>
      <c r="T13" s="290"/>
      <c r="U13" s="290"/>
      <c r="V13" s="290"/>
      <c r="W13" s="290"/>
      <c r="X13" s="290"/>
      <c r="Y13" s="290"/>
      <c r="Z13" s="290"/>
      <c r="AA13" s="290"/>
      <c r="AB13" s="290"/>
    </row>
    <row r="14" spans="1:28" s="159" customFormat="1" ht="15" customHeight="1" x14ac:dyDescent="0.25">
      <c r="A14" s="123"/>
      <c r="B14" s="799" t="s">
        <v>208</v>
      </c>
      <c r="C14" s="800"/>
      <c r="D14" s="800"/>
      <c r="E14" s="800"/>
      <c r="F14" s="800"/>
      <c r="G14" s="800"/>
      <c r="H14" s="800"/>
      <c r="I14" s="800"/>
      <c r="J14" s="800"/>
      <c r="K14" s="800"/>
      <c r="L14" s="800"/>
      <c r="M14" s="800"/>
      <c r="N14" s="801"/>
      <c r="O14" s="291"/>
      <c r="P14" s="292"/>
      <c r="Q14" s="292"/>
      <c r="R14" s="292"/>
      <c r="S14" s="292"/>
      <c r="T14" s="292"/>
      <c r="U14" s="292"/>
      <c r="V14" s="292"/>
      <c r="W14" s="292"/>
      <c r="X14" s="292"/>
      <c r="Y14" s="292"/>
      <c r="Z14" s="292"/>
      <c r="AA14" s="292"/>
      <c r="AB14" s="292"/>
    </row>
    <row r="15" spans="1:28" s="14" customFormat="1" ht="15" customHeight="1" x14ac:dyDescent="0.25">
      <c r="A15" s="286"/>
      <c r="B15" s="318" t="s">
        <v>319</v>
      </c>
      <c r="C15" s="319"/>
      <c r="D15" s="319"/>
      <c r="E15" s="319"/>
      <c r="F15" s="319"/>
      <c r="G15" s="319"/>
      <c r="H15" s="319"/>
      <c r="I15" s="319"/>
      <c r="J15" s="319"/>
      <c r="K15" s="319"/>
      <c r="L15" s="319"/>
      <c r="M15" s="319"/>
      <c r="N15" s="320"/>
      <c r="O15" s="289"/>
      <c r="P15" s="290"/>
      <c r="Q15" s="290"/>
      <c r="R15" s="290"/>
      <c r="S15" s="290"/>
      <c r="T15" s="290"/>
      <c r="U15" s="290"/>
      <c r="V15" s="290"/>
      <c r="W15" s="290"/>
      <c r="X15" s="290"/>
      <c r="Y15" s="290"/>
      <c r="Z15" s="290"/>
      <c r="AA15" s="290"/>
      <c r="AB15" s="290"/>
    </row>
    <row r="16" spans="1:28" s="14" customFormat="1" ht="15" customHeight="1" x14ac:dyDescent="0.25">
      <c r="A16" s="286"/>
      <c r="B16" s="318"/>
      <c r="C16" s="319"/>
      <c r="D16" s="319"/>
      <c r="E16" s="319"/>
      <c r="F16" s="319"/>
      <c r="G16" s="319"/>
      <c r="H16" s="319"/>
      <c r="I16" s="319"/>
      <c r="J16" s="319"/>
      <c r="K16" s="319"/>
      <c r="L16" s="319"/>
      <c r="M16" s="319"/>
      <c r="N16" s="320"/>
      <c r="O16" s="289"/>
      <c r="P16" s="290"/>
      <c r="Q16" s="290"/>
      <c r="R16" s="290"/>
      <c r="S16" s="290"/>
      <c r="T16" s="290"/>
      <c r="U16" s="290"/>
      <c r="V16" s="290"/>
      <c r="W16" s="290"/>
      <c r="X16" s="290"/>
      <c r="Y16" s="290"/>
      <c r="Z16" s="290"/>
      <c r="AA16" s="290"/>
      <c r="AB16" s="290"/>
    </row>
    <row r="17" spans="1:28" s="14" customFormat="1" ht="15" customHeight="1" x14ac:dyDescent="0.25">
      <c r="A17" s="286"/>
      <c r="B17" s="318"/>
      <c r="C17" s="319"/>
      <c r="D17" s="319"/>
      <c r="E17" s="319"/>
      <c r="F17" s="319"/>
      <c r="G17" s="319"/>
      <c r="H17" s="319"/>
      <c r="I17" s="319"/>
      <c r="J17" s="319"/>
      <c r="K17" s="319"/>
      <c r="L17" s="319"/>
      <c r="M17" s="319"/>
      <c r="N17" s="320"/>
      <c r="O17" s="289"/>
      <c r="P17" s="290"/>
      <c r="Q17" s="290"/>
      <c r="R17" s="290"/>
      <c r="S17" s="290"/>
      <c r="T17" s="290"/>
      <c r="U17" s="290"/>
      <c r="V17" s="290"/>
      <c r="W17" s="290"/>
      <c r="X17" s="290"/>
      <c r="Y17" s="290"/>
      <c r="Z17" s="290"/>
      <c r="AA17" s="290"/>
      <c r="AB17" s="290"/>
    </row>
    <row r="18" spans="1:28" s="14" customFormat="1" ht="15" customHeight="1" x14ac:dyDescent="0.25">
      <c r="A18" s="286"/>
      <c r="B18" s="318"/>
      <c r="C18" s="319"/>
      <c r="D18" s="319"/>
      <c r="E18" s="319"/>
      <c r="F18" s="319"/>
      <c r="G18" s="319"/>
      <c r="H18" s="319"/>
      <c r="I18" s="319"/>
      <c r="J18" s="319"/>
      <c r="K18" s="319"/>
      <c r="L18" s="319"/>
      <c r="M18" s="319"/>
      <c r="N18" s="320"/>
      <c r="O18" s="289"/>
      <c r="P18" s="290"/>
      <c r="Q18" s="290"/>
      <c r="R18" s="290"/>
      <c r="S18" s="290"/>
      <c r="T18" s="290"/>
      <c r="U18" s="290"/>
      <c r="V18" s="290"/>
      <c r="W18" s="290"/>
      <c r="X18" s="290"/>
      <c r="Y18" s="290"/>
      <c r="Z18" s="290"/>
      <c r="AA18" s="290"/>
      <c r="AB18" s="290"/>
    </row>
    <row r="19" spans="1:28" ht="15" customHeight="1" x14ac:dyDescent="0.25">
      <c r="A19" s="283"/>
      <c r="B19" s="799" t="s">
        <v>227</v>
      </c>
      <c r="C19" s="800"/>
      <c r="D19" s="800"/>
      <c r="E19" s="800"/>
      <c r="F19" s="800"/>
      <c r="G19" s="800"/>
      <c r="H19" s="800"/>
      <c r="I19" s="800"/>
      <c r="J19" s="800"/>
      <c r="K19" s="800"/>
      <c r="L19" s="800"/>
      <c r="M19" s="800"/>
      <c r="N19" s="801"/>
      <c r="O19" s="288"/>
      <c r="P19" s="126"/>
      <c r="Q19" s="126"/>
      <c r="R19" s="126"/>
      <c r="S19" s="126"/>
      <c r="T19" s="126"/>
      <c r="U19" s="126"/>
      <c r="V19" s="126"/>
      <c r="W19" s="126"/>
      <c r="X19" s="126"/>
      <c r="Y19" s="126"/>
      <c r="Z19" s="126"/>
      <c r="AA19" s="126"/>
      <c r="AB19" s="126"/>
    </row>
    <row r="20" spans="1:28" ht="15" customHeight="1" x14ac:dyDescent="0.25">
      <c r="A20" s="283"/>
      <c r="B20" s="318" t="s">
        <v>330</v>
      </c>
      <c r="C20" s="319"/>
      <c r="D20" s="319"/>
      <c r="E20" s="319"/>
      <c r="F20" s="319"/>
      <c r="G20" s="319"/>
      <c r="H20" s="319"/>
      <c r="I20" s="319"/>
      <c r="J20" s="319"/>
      <c r="K20" s="319"/>
      <c r="L20" s="319"/>
      <c r="M20" s="319"/>
      <c r="N20" s="320"/>
      <c r="O20" s="288"/>
      <c r="P20" s="126"/>
      <c r="Q20" s="126"/>
      <c r="R20" s="126"/>
      <c r="S20" s="126"/>
      <c r="T20" s="126"/>
      <c r="U20" s="126"/>
      <c r="V20" s="126"/>
      <c r="W20" s="126"/>
      <c r="X20" s="126"/>
      <c r="Y20" s="126"/>
      <c r="Z20" s="126"/>
      <c r="AA20" s="126"/>
      <c r="AB20" s="126"/>
    </row>
    <row r="21" spans="1:28" ht="15" customHeight="1" x14ac:dyDescent="0.25">
      <c r="A21" s="283"/>
      <c r="B21" s="318"/>
      <c r="C21" s="319"/>
      <c r="D21" s="319"/>
      <c r="E21" s="319"/>
      <c r="F21" s="319"/>
      <c r="G21" s="319"/>
      <c r="H21" s="319"/>
      <c r="I21" s="319"/>
      <c r="J21" s="319"/>
      <c r="K21" s="319"/>
      <c r="L21" s="319"/>
      <c r="M21" s="319"/>
      <c r="N21" s="320"/>
      <c r="O21" s="288"/>
      <c r="P21" s="126"/>
      <c r="Q21" s="126"/>
      <c r="R21" s="126"/>
      <c r="S21" s="126"/>
      <c r="T21" s="126"/>
      <c r="U21" s="126"/>
      <c r="V21" s="126"/>
      <c r="W21" s="126"/>
      <c r="X21" s="126"/>
      <c r="Y21" s="126"/>
      <c r="Z21" s="126"/>
      <c r="AA21" s="126"/>
      <c r="AB21" s="126"/>
    </row>
    <row r="22" spans="1:28" ht="15" customHeight="1" x14ac:dyDescent="0.25">
      <c r="A22" s="283"/>
      <c r="B22" s="318"/>
      <c r="C22" s="319"/>
      <c r="D22" s="319"/>
      <c r="E22" s="319"/>
      <c r="F22" s="319"/>
      <c r="G22" s="319"/>
      <c r="H22" s="319"/>
      <c r="I22" s="319"/>
      <c r="J22" s="319"/>
      <c r="K22" s="319"/>
      <c r="L22" s="319"/>
      <c r="M22" s="319"/>
      <c r="N22" s="320"/>
      <c r="O22" s="288"/>
      <c r="P22" s="126"/>
      <c r="Q22" s="126"/>
      <c r="R22" s="126"/>
      <c r="S22" s="126"/>
      <c r="T22" s="126"/>
      <c r="U22" s="126"/>
      <c r="V22" s="126"/>
      <c r="W22" s="126"/>
      <c r="X22" s="126"/>
      <c r="Y22" s="126"/>
      <c r="Z22" s="126"/>
      <c r="AA22" s="126"/>
      <c r="AB22" s="126"/>
    </row>
    <row r="23" spans="1:28" ht="15" customHeight="1" x14ac:dyDescent="0.25">
      <c r="A23" s="283"/>
      <c r="B23" s="318"/>
      <c r="C23" s="319"/>
      <c r="D23" s="319"/>
      <c r="E23" s="319"/>
      <c r="F23" s="319"/>
      <c r="G23" s="319"/>
      <c r="H23" s="319"/>
      <c r="I23" s="319"/>
      <c r="J23" s="319"/>
      <c r="K23" s="319"/>
      <c r="L23" s="319"/>
      <c r="M23" s="319"/>
      <c r="N23" s="320"/>
      <c r="O23" s="288"/>
      <c r="P23" s="126"/>
      <c r="Q23" s="126"/>
      <c r="R23" s="126"/>
      <c r="S23" s="126"/>
      <c r="T23" s="126"/>
      <c r="U23" s="126"/>
      <c r="V23" s="126"/>
      <c r="W23" s="126"/>
      <c r="X23" s="126"/>
      <c r="Y23" s="126"/>
      <c r="Z23" s="126"/>
      <c r="AA23" s="126"/>
      <c r="AB23" s="126"/>
    </row>
    <row r="24" spans="1:28" ht="15" customHeight="1" x14ac:dyDescent="0.25">
      <c r="A24" s="283"/>
      <c r="B24" s="318"/>
      <c r="C24" s="319"/>
      <c r="D24" s="319"/>
      <c r="E24" s="319"/>
      <c r="F24" s="319"/>
      <c r="G24" s="319"/>
      <c r="H24" s="319"/>
      <c r="I24" s="319"/>
      <c r="J24" s="319"/>
      <c r="K24" s="319"/>
      <c r="L24" s="319"/>
      <c r="M24" s="319"/>
      <c r="N24" s="320"/>
      <c r="O24" s="288"/>
      <c r="P24" s="126"/>
      <c r="Q24" s="126"/>
      <c r="R24" s="126"/>
      <c r="S24" s="126"/>
      <c r="T24" s="126"/>
      <c r="U24" s="126"/>
      <c r="V24" s="126"/>
      <c r="W24" s="126"/>
      <c r="X24" s="126"/>
      <c r="Y24" s="126"/>
      <c r="Z24" s="126"/>
      <c r="AA24" s="126"/>
      <c r="AB24" s="126"/>
    </row>
    <row r="25" spans="1:28" ht="15" customHeight="1" x14ac:dyDescent="0.25">
      <c r="A25" s="283"/>
      <c r="B25" s="318"/>
      <c r="C25" s="319"/>
      <c r="D25" s="319"/>
      <c r="E25" s="319"/>
      <c r="F25" s="319"/>
      <c r="G25" s="319"/>
      <c r="H25" s="319"/>
      <c r="I25" s="319"/>
      <c r="J25" s="319"/>
      <c r="K25" s="319"/>
      <c r="L25" s="319"/>
      <c r="M25" s="319"/>
      <c r="N25" s="320"/>
      <c r="O25" s="288"/>
      <c r="P25" s="126"/>
      <c r="Q25" s="126"/>
      <c r="R25" s="126"/>
      <c r="S25" s="126"/>
      <c r="T25" s="126"/>
      <c r="U25" s="126"/>
      <c r="V25" s="126"/>
      <c r="W25" s="126"/>
      <c r="X25" s="126"/>
      <c r="Y25" s="126"/>
      <c r="Z25" s="126"/>
      <c r="AA25" s="126"/>
      <c r="AB25" s="126"/>
    </row>
    <row r="26" spans="1:28" ht="15" customHeight="1" x14ac:dyDescent="0.25">
      <c r="A26" s="283"/>
      <c r="B26" s="318"/>
      <c r="C26" s="319"/>
      <c r="D26" s="319"/>
      <c r="E26" s="319"/>
      <c r="F26" s="319"/>
      <c r="G26" s="319"/>
      <c r="H26" s="319"/>
      <c r="I26" s="319"/>
      <c r="J26" s="319"/>
      <c r="K26" s="319"/>
      <c r="L26" s="319"/>
      <c r="M26" s="319"/>
      <c r="N26" s="320"/>
      <c r="O26" s="288"/>
      <c r="P26" s="126"/>
      <c r="Q26" s="126"/>
      <c r="R26" s="126"/>
      <c r="S26" s="126"/>
      <c r="T26" s="126"/>
      <c r="U26" s="126"/>
      <c r="V26" s="126"/>
      <c r="W26" s="126"/>
      <c r="X26" s="126"/>
      <c r="Y26" s="126"/>
      <c r="Z26" s="126"/>
      <c r="AA26" s="126"/>
      <c r="AB26" s="126"/>
    </row>
    <row r="27" spans="1:28" ht="15" customHeight="1" x14ac:dyDescent="0.25">
      <c r="A27" s="283"/>
      <c r="B27" s="318"/>
      <c r="C27" s="319"/>
      <c r="D27" s="319"/>
      <c r="E27" s="319"/>
      <c r="F27" s="319"/>
      <c r="G27" s="319"/>
      <c r="H27" s="319"/>
      <c r="I27" s="319"/>
      <c r="J27" s="319"/>
      <c r="K27" s="319"/>
      <c r="L27" s="319"/>
      <c r="M27" s="319"/>
      <c r="N27" s="320"/>
      <c r="O27" s="288"/>
      <c r="P27" s="126"/>
      <c r="Q27" s="126"/>
      <c r="R27" s="126"/>
      <c r="S27" s="126"/>
      <c r="T27" s="126"/>
      <c r="U27" s="126"/>
      <c r="V27" s="126"/>
      <c r="W27" s="126"/>
      <c r="X27" s="126"/>
      <c r="Y27" s="126"/>
      <c r="Z27" s="126"/>
      <c r="AA27" s="126"/>
      <c r="AB27" s="126"/>
    </row>
    <row r="28" spans="1:28" ht="15" customHeight="1" x14ac:dyDescent="0.25">
      <c r="A28" s="283"/>
      <c r="B28" s="318"/>
      <c r="C28" s="319"/>
      <c r="D28" s="319"/>
      <c r="E28" s="319"/>
      <c r="F28" s="319"/>
      <c r="G28" s="319"/>
      <c r="H28" s="319"/>
      <c r="I28" s="319"/>
      <c r="J28" s="319"/>
      <c r="K28" s="319"/>
      <c r="L28" s="319"/>
      <c r="M28" s="319"/>
      <c r="N28" s="320"/>
      <c r="O28" s="288"/>
      <c r="P28" s="126"/>
      <c r="Q28" s="126"/>
      <c r="R28" s="126"/>
      <c r="S28" s="126"/>
      <c r="T28" s="126"/>
      <c r="U28" s="126"/>
      <c r="V28" s="126"/>
      <c r="W28" s="126"/>
      <c r="X28" s="126"/>
      <c r="Y28" s="126"/>
      <c r="Z28" s="126"/>
      <c r="AA28" s="126"/>
      <c r="AB28" s="126"/>
    </row>
    <row r="29" spans="1:28" ht="15" customHeight="1" x14ac:dyDescent="0.25">
      <c r="A29" s="283"/>
      <c r="B29" s="318"/>
      <c r="C29" s="319"/>
      <c r="D29" s="319"/>
      <c r="E29" s="319"/>
      <c r="F29" s="319"/>
      <c r="G29" s="319"/>
      <c r="H29" s="319"/>
      <c r="I29" s="319"/>
      <c r="J29" s="319"/>
      <c r="K29" s="319"/>
      <c r="L29" s="319"/>
      <c r="M29" s="319"/>
      <c r="N29" s="320"/>
      <c r="O29" s="288"/>
      <c r="P29" s="126"/>
      <c r="Q29" s="126"/>
      <c r="R29" s="126"/>
      <c r="S29" s="126"/>
      <c r="T29" s="126"/>
      <c r="U29" s="126"/>
      <c r="V29" s="126"/>
      <c r="W29" s="126"/>
      <c r="X29" s="126"/>
      <c r="Y29" s="126"/>
      <c r="Z29" s="126"/>
      <c r="AA29" s="126"/>
      <c r="AB29" s="126"/>
    </row>
    <row r="30" spans="1:28" ht="15" customHeight="1" x14ac:dyDescent="0.25">
      <c r="A30" s="283"/>
      <c r="B30" s="318"/>
      <c r="C30" s="319"/>
      <c r="D30" s="319"/>
      <c r="E30" s="319"/>
      <c r="F30" s="319"/>
      <c r="G30" s="319"/>
      <c r="H30" s="319"/>
      <c r="I30" s="319"/>
      <c r="J30" s="319"/>
      <c r="K30" s="319"/>
      <c r="L30" s="319"/>
      <c r="M30" s="319"/>
      <c r="N30" s="320"/>
      <c r="O30" s="288"/>
      <c r="P30" s="126"/>
      <c r="Q30" s="126"/>
      <c r="R30" s="126"/>
      <c r="S30" s="126"/>
      <c r="T30" s="126"/>
      <c r="U30" s="126"/>
      <c r="V30" s="126"/>
      <c r="W30" s="126"/>
      <c r="X30" s="126"/>
      <c r="Y30" s="126"/>
      <c r="Z30" s="126"/>
      <c r="AA30" s="126"/>
      <c r="AB30" s="126"/>
    </row>
    <row r="31" spans="1:28" ht="15" customHeight="1" x14ac:dyDescent="0.25">
      <c r="A31" s="283"/>
      <c r="B31" s="318"/>
      <c r="C31" s="319"/>
      <c r="D31" s="319"/>
      <c r="E31" s="319"/>
      <c r="F31" s="319"/>
      <c r="G31" s="319"/>
      <c r="H31" s="319"/>
      <c r="I31" s="319"/>
      <c r="J31" s="319"/>
      <c r="K31" s="319"/>
      <c r="L31" s="319"/>
      <c r="M31" s="319"/>
      <c r="N31" s="320"/>
      <c r="O31" s="288"/>
      <c r="P31" s="126"/>
      <c r="Q31" s="126"/>
      <c r="R31" s="126"/>
      <c r="S31" s="126"/>
      <c r="T31" s="126"/>
      <c r="U31" s="126"/>
      <c r="V31" s="126"/>
      <c r="W31" s="126"/>
      <c r="X31" s="126"/>
      <c r="Y31" s="126"/>
      <c r="Z31" s="126"/>
      <c r="AA31" s="126"/>
      <c r="AB31" s="126"/>
    </row>
    <row r="32" spans="1:28" ht="15" customHeight="1" x14ac:dyDescent="0.25">
      <c r="A32" s="283"/>
      <c r="B32" s="318"/>
      <c r="C32" s="319"/>
      <c r="D32" s="319"/>
      <c r="E32" s="319"/>
      <c r="F32" s="319"/>
      <c r="G32" s="319"/>
      <c r="H32" s="319"/>
      <c r="I32" s="319"/>
      <c r="J32" s="319"/>
      <c r="K32" s="319"/>
      <c r="L32" s="319"/>
      <c r="M32" s="319"/>
      <c r="N32" s="320"/>
      <c r="O32" s="288"/>
      <c r="P32" s="126"/>
      <c r="Q32" s="126"/>
      <c r="R32" s="126"/>
      <c r="S32" s="126"/>
      <c r="T32" s="126"/>
      <c r="U32" s="126"/>
      <c r="V32" s="126"/>
      <c r="W32" s="126"/>
      <c r="X32" s="126"/>
      <c r="Y32" s="126"/>
      <c r="Z32" s="126"/>
      <c r="AA32" s="126"/>
      <c r="AB32" s="126"/>
    </row>
    <row r="33" spans="1:28" ht="15" customHeight="1" x14ac:dyDescent="0.25">
      <c r="A33" s="283"/>
      <c r="B33" s="318"/>
      <c r="C33" s="319"/>
      <c r="D33" s="319"/>
      <c r="E33" s="319"/>
      <c r="F33" s="319"/>
      <c r="G33" s="319"/>
      <c r="H33" s="319"/>
      <c r="I33" s="319"/>
      <c r="J33" s="319"/>
      <c r="K33" s="319"/>
      <c r="L33" s="319"/>
      <c r="M33" s="319"/>
      <c r="N33" s="320"/>
      <c r="O33" s="288"/>
      <c r="P33" s="126"/>
      <c r="Q33" s="126"/>
      <c r="R33" s="126"/>
      <c r="S33" s="126"/>
      <c r="T33" s="126"/>
      <c r="U33" s="126"/>
      <c r="V33" s="126"/>
      <c r="W33" s="126"/>
      <c r="X33" s="126"/>
      <c r="Y33" s="126"/>
      <c r="Z33" s="126"/>
      <c r="AA33" s="126"/>
      <c r="AB33" s="126"/>
    </row>
    <row r="34" spans="1:28" ht="15" customHeight="1" x14ac:dyDescent="0.25">
      <c r="A34" s="287"/>
      <c r="B34" s="805" t="s">
        <v>269</v>
      </c>
      <c r="C34" s="806"/>
      <c r="D34" s="806"/>
      <c r="E34" s="806"/>
      <c r="F34" s="806"/>
      <c r="G34" s="806"/>
      <c r="H34" s="806"/>
      <c r="I34" s="806"/>
      <c r="J34" s="806"/>
      <c r="K34" s="806"/>
      <c r="L34" s="806"/>
      <c r="M34" s="806"/>
      <c r="N34" s="807"/>
      <c r="O34" s="293"/>
      <c r="P34" s="126"/>
      <c r="Q34" s="126"/>
      <c r="R34" s="126"/>
      <c r="S34" s="126"/>
      <c r="T34" s="126"/>
      <c r="U34" s="126"/>
      <c r="V34" s="126"/>
      <c r="W34" s="126"/>
      <c r="X34" s="126"/>
      <c r="Y34" s="126"/>
      <c r="Z34" s="126"/>
      <c r="AA34" s="126"/>
      <c r="AB34" s="126"/>
    </row>
    <row r="35" spans="1:28" ht="15" customHeight="1" x14ac:dyDescent="0.25">
      <c r="A35" s="287"/>
      <c r="B35" s="318" t="s">
        <v>306</v>
      </c>
      <c r="C35" s="319"/>
      <c r="D35" s="319"/>
      <c r="E35" s="319"/>
      <c r="F35" s="319"/>
      <c r="G35" s="319"/>
      <c r="H35" s="319"/>
      <c r="I35" s="319"/>
      <c r="J35" s="319"/>
      <c r="K35" s="319"/>
      <c r="L35" s="319"/>
      <c r="M35" s="319"/>
      <c r="N35" s="320"/>
      <c r="O35" s="293"/>
      <c r="P35" s="126"/>
      <c r="Q35" s="126"/>
      <c r="R35" s="126"/>
      <c r="S35" s="126"/>
      <c r="T35" s="126"/>
      <c r="U35" s="126"/>
      <c r="V35" s="126"/>
      <c r="W35" s="126"/>
      <c r="X35" s="126"/>
      <c r="Y35" s="126"/>
      <c r="Z35" s="126"/>
      <c r="AA35" s="126"/>
      <c r="AB35" s="126"/>
    </row>
    <row r="36" spans="1:28" ht="15" customHeight="1" x14ac:dyDescent="0.25">
      <c r="A36" s="287"/>
      <c r="B36" s="318"/>
      <c r="C36" s="319"/>
      <c r="D36" s="319"/>
      <c r="E36" s="319"/>
      <c r="F36" s="319"/>
      <c r="G36" s="319"/>
      <c r="H36" s="319"/>
      <c r="I36" s="319"/>
      <c r="J36" s="319"/>
      <c r="K36" s="319"/>
      <c r="L36" s="319"/>
      <c r="M36" s="319"/>
      <c r="N36" s="320"/>
      <c r="O36" s="293"/>
      <c r="P36" s="126"/>
      <c r="Q36" s="126"/>
      <c r="R36" s="126"/>
      <c r="S36" s="126"/>
      <c r="T36" s="126"/>
      <c r="U36" s="126"/>
      <c r="V36" s="126"/>
      <c r="W36" s="126"/>
      <c r="X36" s="126"/>
      <c r="Y36" s="126"/>
      <c r="Z36" s="126"/>
      <c r="AA36" s="126"/>
      <c r="AB36" s="126"/>
    </row>
    <row r="37" spans="1:28" ht="15" customHeight="1" x14ac:dyDescent="0.25">
      <c r="A37" s="287"/>
      <c r="B37" s="318"/>
      <c r="C37" s="319"/>
      <c r="D37" s="319"/>
      <c r="E37" s="319"/>
      <c r="F37" s="319"/>
      <c r="G37" s="319"/>
      <c r="H37" s="319"/>
      <c r="I37" s="319"/>
      <c r="J37" s="319"/>
      <c r="K37" s="319"/>
      <c r="L37" s="319"/>
      <c r="M37" s="319"/>
      <c r="N37" s="320"/>
      <c r="O37" s="293"/>
      <c r="P37" s="126"/>
      <c r="Q37" s="126"/>
      <c r="R37" s="126"/>
      <c r="S37" s="126"/>
      <c r="T37" s="126"/>
      <c r="U37" s="126"/>
      <c r="V37" s="126"/>
      <c r="W37" s="126"/>
      <c r="X37" s="126"/>
      <c r="Y37" s="126"/>
      <c r="Z37" s="126"/>
      <c r="AA37" s="126"/>
      <c r="AB37" s="126"/>
    </row>
    <row r="38" spans="1:28" ht="15" customHeight="1" x14ac:dyDescent="0.25">
      <c r="A38" s="287"/>
      <c r="B38" s="318"/>
      <c r="C38" s="319"/>
      <c r="D38" s="319"/>
      <c r="E38" s="319"/>
      <c r="F38" s="319"/>
      <c r="G38" s="319"/>
      <c r="H38" s="319"/>
      <c r="I38" s="319"/>
      <c r="J38" s="319"/>
      <c r="K38" s="319"/>
      <c r="L38" s="319"/>
      <c r="M38" s="319"/>
      <c r="N38" s="320"/>
      <c r="O38" s="293"/>
      <c r="P38" s="126"/>
      <c r="Q38" s="126"/>
      <c r="R38" s="126"/>
      <c r="S38" s="126"/>
      <c r="T38" s="126"/>
      <c r="U38" s="126"/>
      <c r="V38" s="126"/>
      <c r="W38" s="126"/>
      <c r="X38" s="126"/>
      <c r="Y38" s="126"/>
      <c r="Z38" s="126"/>
      <c r="AA38" s="126"/>
      <c r="AB38" s="126"/>
    </row>
    <row r="39" spans="1:28" ht="15" customHeight="1" x14ac:dyDescent="0.25">
      <c r="A39" s="287"/>
      <c r="B39" s="318"/>
      <c r="C39" s="319"/>
      <c r="D39" s="319"/>
      <c r="E39" s="319"/>
      <c r="F39" s="319"/>
      <c r="G39" s="319"/>
      <c r="H39" s="319"/>
      <c r="I39" s="319"/>
      <c r="J39" s="319"/>
      <c r="K39" s="319"/>
      <c r="L39" s="319"/>
      <c r="M39" s="319"/>
      <c r="N39" s="320"/>
      <c r="O39" s="293"/>
      <c r="P39" s="126"/>
      <c r="Q39" s="126"/>
      <c r="R39" s="126"/>
      <c r="S39" s="126"/>
      <c r="T39" s="126"/>
      <c r="U39" s="126"/>
      <c r="V39" s="126"/>
      <c r="W39" s="126"/>
      <c r="X39" s="126"/>
      <c r="Y39" s="126"/>
      <c r="Z39" s="126"/>
      <c r="AA39" s="126"/>
      <c r="AB39" s="126"/>
    </row>
    <row r="40" spans="1:28" ht="15" customHeight="1" x14ac:dyDescent="0.25">
      <c r="A40" s="283"/>
      <c r="B40" s="805" t="s">
        <v>320</v>
      </c>
      <c r="C40" s="806"/>
      <c r="D40" s="806"/>
      <c r="E40" s="806"/>
      <c r="F40" s="806"/>
      <c r="G40" s="806"/>
      <c r="H40" s="806"/>
      <c r="I40" s="806"/>
      <c r="J40" s="806"/>
      <c r="K40" s="806"/>
      <c r="L40" s="806"/>
      <c r="M40" s="806"/>
      <c r="N40" s="807"/>
      <c r="O40" s="293"/>
      <c r="P40" s="126"/>
      <c r="Q40" s="126"/>
      <c r="R40" s="126"/>
      <c r="S40" s="126"/>
      <c r="T40" s="126"/>
      <c r="U40" s="126"/>
      <c r="V40" s="126"/>
      <c r="W40" s="126"/>
      <c r="X40" s="126"/>
      <c r="Y40" s="126"/>
      <c r="Z40" s="126"/>
      <c r="AA40" s="126"/>
      <c r="AB40" s="126"/>
    </row>
    <row r="41" spans="1:28" ht="15" customHeight="1" x14ac:dyDescent="0.25">
      <c r="A41" s="283"/>
      <c r="B41" s="808" t="s">
        <v>321</v>
      </c>
      <c r="C41" s="809"/>
      <c r="D41" s="809"/>
      <c r="E41" s="809"/>
      <c r="F41" s="809"/>
      <c r="G41" s="809"/>
      <c r="H41" s="809"/>
      <c r="I41" s="809"/>
      <c r="J41" s="809"/>
      <c r="K41" s="809"/>
      <c r="L41" s="809"/>
      <c r="M41" s="809"/>
      <c r="N41" s="810"/>
      <c r="O41" s="293"/>
      <c r="P41" s="126"/>
      <c r="Q41" s="126"/>
      <c r="R41" s="126"/>
      <c r="S41" s="126"/>
      <c r="T41" s="126"/>
      <c r="U41" s="126"/>
      <c r="V41" s="126"/>
      <c r="W41" s="126"/>
      <c r="X41" s="126"/>
      <c r="Y41" s="126"/>
      <c r="Z41" s="126"/>
      <c r="AA41" s="126"/>
      <c r="AB41" s="126"/>
    </row>
    <row r="42" spans="1:28" ht="15" customHeight="1" x14ac:dyDescent="0.25">
      <c r="A42" s="283"/>
      <c r="B42" s="808"/>
      <c r="C42" s="809"/>
      <c r="D42" s="809"/>
      <c r="E42" s="809"/>
      <c r="F42" s="809"/>
      <c r="G42" s="809"/>
      <c r="H42" s="809"/>
      <c r="I42" s="809"/>
      <c r="J42" s="809"/>
      <c r="K42" s="809"/>
      <c r="L42" s="809"/>
      <c r="M42" s="809"/>
      <c r="N42" s="810"/>
      <c r="O42" s="293"/>
      <c r="P42" s="126"/>
      <c r="Q42" s="126"/>
      <c r="R42" s="126"/>
      <c r="S42" s="126"/>
      <c r="T42" s="126"/>
      <c r="U42" s="126"/>
      <c r="V42" s="126"/>
      <c r="W42" s="126"/>
      <c r="X42" s="126"/>
      <c r="Y42" s="126"/>
      <c r="Z42" s="126"/>
      <c r="AA42" s="126"/>
      <c r="AB42" s="126"/>
    </row>
    <row r="43" spans="1:28" ht="15" customHeight="1" x14ac:dyDescent="0.25">
      <c r="A43" s="283"/>
      <c r="B43" s="808"/>
      <c r="C43" s="809"/>
      <c r="D43" s="809"/>
      <c r="E43" s="809"/>
      <c r="F43" s="809"/>
      <c r="G43" s="809"/>
      <c r="H43" s="809"/>
      <c r="I43" s="809"/>
      <c r="J43" s="809"/>
      <c r="K43" s="809"/>
      <c r="L43" s="809"/>
      <c r="M43" s="809"/>
      <c r="N43" s="810"/>
      <c r="O43" s="293"/>
      <c r="P43" s="126"/>
      <c r="Q43" s="126"/>
      <c r="R43" s="126"/>
      <c r="S43" s="126"/>
      <c r="T43" s="126"/>
      <c r="U43" s="126"/>
      <c r="V43" s="126"/>
      <c r="W43" s="126"/>
      <c r="X43" s="126"/>
      <c r="Y43" s="126"/>
      <c r="Z43" s="126"/>
      <c r="AA43" s="126"/>
      <c r="AB43" s="126"/>
    </row>
    <row r="44" spans="1:28" ht="15" customHeight="1" x14ac:dyDescent="0.25">
      <c r="A44" s="283"/>
      <c r="B44" s="808"/>
      <c r="C44" s="809"/>
      <c r="D44" s="809"/>
      <c r="E44" s="809"/>
      <c r="F44" s="809"/>
      <c r="G44" s="809"/>
      <c r="H44" s="809"/>
      <c r="I44" s="809"/>
      <c r="J44" s="809"/>
      <c r="K44" s="809"/>
      <c r="L44" s="809"/>
      <c r="M44" s="809"/>
      <c r="N44" s="810"/>
      <c r="O44" s="293"/>
      <c r="P44" s="126"/>
      <c r="Q44" s="126"/>
      <c r="R44" s="126"/>
      <c r="S44" s="126"/>
      <c r="T44" s="126"/>
      <c r="U44" s="126"/>
      <c r="V44" s="126"/>
      <c r="W44" s="126"/>
      <c r="X44" s="126"/>
      <c r="Y44" s="126"/>
      <c r="Z44" s="126"/>
      <c r="AA44" s="126"/>
      <c r="AB44" s="126"/>
    </row>
    <row r="45" spans="1:28" ht="15" customHeight="1" x14ac:dyDescent="0.25">
      <c r="A45" s="283"/>
      <c r="B45" s="808"/>
      <c r="C45" s="809"/>
      <c r="D45" s="809"/>
      <c r="E45" s="809"/>
      <c r="F45" s="809"/>
      <c r="G45" s="809"/>
      <c r="H45" s="809"/>
      <c r="I45" s="809"/>
      <c r="J45" s="809"/>
      <c r="K45" s="809"/>
      <c r="L45" s="809"/>
      <c r="M45" s="809"/>
      <c r="N45" s="810"/>
      <c r="O45" s="293"/>
      <c r="P45" s="126"/>
      <c r="Q45" s="126"/>
      <c r="R45" s="126"/>
      <c r="S45" s="126"/>
      <c r="T45" s="126"/>
      <c r="U45" s="126"/>
      <c r="V45" s="126"/>
      <c r="W45" s="126"/>
      <c r="X45" s="126"/>
      <c r="Y45" s="126"/>
      <c r="Z45" s="126"/>
      <c r="AA45" s="126"/>
      <c r="AB45" s="126"/>
    </row>
    <row r="46" spans="1:28" ht="15" customHeight="1" x14ac:dyDescent="0.25">
      <c r="A46" s="283"/>
      <c r="B46" s="808"/>
      <c r="C46" s="809"/>
      <c r="D46" s="809"/>
      <c r="E46" s="809"/>
      <c r="F46" s="809"/>
      <c r="G46" s="809"/>
      <c r="H46" s="809"/>
      <c r="I46" s="809"/>
      <c r="J46" s="809"/>
      <c r="K46" s="809"/>
      <c r="L46" s="809"/>
      <c r="M46" s="809"/>
      <c r="N46" s="810"/>
      <c r="O46" s="293"/>
      <c r="P46" s="126"/>
      <c r="Q46" s="126"/>
      <c r="R46" s="126"/>
      <c r="S46" s="126"/>
      <c r="T46" s="126"/>
      <c r="U46" s="126"/>
      <c r="V46" s="126"/>
      <c r="W46" s="126"/>
      <c r="X46" s="126"/>
      <c r="Y46" s="126"/>
      <c r="Z46" s="126"/>
      <c r="AA46" s="126"/>
      <c r="AB46" s="126"/>
    </row>
    <row r="47" spans="1:28" ht="15" customHeight="1" x14ac:dyDescent="0.25">
      <c r="A47" s="283"/>
      <c r="B47" s="808"/>
      <c r="C47" s="809"/>
      <c r="D47" s="809"/>
      <c r="E47" s="809"/>
      <c r="F47" s="809"/>
      <c r="G47" s="809"/>
      <c r="H47" s="809"/>
      <c r="I47" s="809"/>
      <c r="J47" s="809"/>
      <c r="K47" s="809"/>
      <c r="L47" s="809"/>
      <c r="M47" s="809"/>
      <c r="N47" s="810"/>
      <c r="O47" s="293"/>
      <c r="P47" s="126"/>
      <c r="Q47" s="126"/>
      <c r="R47" s="126"/>
      <c r="S47" s="126"/>
      <c r="T47" s="126"/>
      <c r="U47" s="126"/>
      <c r="V47" s="126"/>
      <c r="W47" s="126"/>
      <c r="X47" s="126"/>
      <c r="Y47" s="126"/>
      <c r="Z47" s="126"/>
      <c r="AA47" s="126"/>
      <c r="AB47" s="126"/>
    </row>
    <row r="48" spans="1:28" ht="15" customHeight="1" x14ac:dyDescent="0.25">
      <c r="A48" s="283"/>
      <c r="B48" s="808"/>
      <c r="C48" s="809"/>
      <c r="D48" s="809"/>
      <c r="E48" s="809"/>
      <c r="F48" s="809"/>
      <c r="G48" s="809"/>
      <c r="H48" s="809"/>
      <c r="I48" s="809"/>
      <c r="J48" s="809"/>
      <c r="K48" s="809"/>
      <c r="L48" s="809"/>
      <c r="M48" s="809"/>
      <c r="N48" s="810"/>
      <c r="O48" s="293"/>
      <c r="P48" s="126"/>
      <c r="Q48" s="126"/>
      <c r="R48" s="126"/>
      <c r="S48" s="126"/>
      <c r="T48" s="126"/>
      <c r="U48" s="126"/>
      <c r="V48" s="126"/>
      <c r="W48" s="126"/>
      <c r="X48" s="126"/>
      <c r="Y48" s="126"/>
      <c r="Z48" s="126"/>
      <c r="AA48" s="126"/>
      <c r="AB48" s="126"/>
    </row>
    <row r="49" spans="1:28" ht="15" customHeight="1" x14ac:dyDescent="0.25">
      <c r="A49" s="283"/>
      <c r="B49" s="808"/>
      <c r="C49" s="809"/>
      <c r="D49" s="809"/>
      <c r="E49" s="809"/>
      <c r="F49" s="809"/>
      <c r="G49" s="809"/>
      <c r="H49" s="809"/>
      <c r="I49" s="809"/>
      <c r="J49" s="809"/>
      <c r="K49" s="809"/>
      <c r="L49" s="809"/>
      <c r="M49" s="809"/>
      <c r="N49" s="810"/>
      <c r="O49" s="293"/>
      <c r="P49" s="126"/>
      <c r="Q49" s="126"/>
      <c r="R49" s="126"/>
      <c r="S49" s="126"/>
      <c r="T49" s="126"/>
      <c r="U49" s="126"/>
      <c r="V49" s="126"/>
      <c r="W49" s="126"/>
      <c r="X49" s="126"/>
      <c r="Y49" s="126"/>
      <c r="Z49" s="126"/>
      <c r="AA49" s="126"/>
      <c r="AB49" s="126"/>
    </row>
    <row r="50" spans="1:28" ht="15" customHeight="1" x14ac:dyDescent="0.25">
      <c r="A50" s="283"/>
      <c r="B50" s="808"/>
      <c r="C50" s="809"/>
      <c r="D50" s="809"/>
      <c r="E50" s="809"/>
      <c r="F50" s="809"/>
      <c r="G50" s="809"/>
      <c r="H50" s="809"/>
      <c r="I50" s="809"/>
      <c r="J50" s="809"/>
      <c r="K50" s="809"/>
      <c r="L50" s="809"/>
      <c r="M50" s="809"/>
      <c r="N50" s="810"/>
      <c r="O50" s="293"/>
      <c r="P50" s="126"/>
      <c r="Q50" s="126"/>
      <c r="R50" s="126"/>
      <c r="S50" s="126"/>
      <c r="T50" s="126"/>
      <c r="U50" s="126"/>
      <c r="V50" s="126"/>
      <c r="W50" s="126"/>
      <c r="X50" s="126"/>
      <c r="Y50" s="126"/>
      <c r="Z50" s="126"/>
      <c r="AA50" s="126"/>
      <c r="AB50" s="126"/>
    </row>
    <row r="51" spans="1:28" ht="15" customHeight="1" x14ac:dyDescent="0.25">
      <c r="A51" s="283"/>
      <c r="B51" s="808"/>
      <c r="C51" s="809"/>
      <c r="D51" s="809"/>
      <c r="E51" s="809"/>
      <c r="F51" s="809"/>
      <c r="G51" s="809"/>
      <c r="H51" s="809"/>
      <c r="I51" s="809"/>
      <c r="J51" s="809"/>
      <c r="K51" s="809"/>
      <c r="L51" s="809"/>
      <c r="M51" s="809"/>
      <c r="N51" s="810"/>
      <c r="O51" s="293"/>
      <c r="P51" s="126"/>
      <c r="Q51" s="126"/>
      <c r="R51" s="126"/>
      <c r="S51" s="126"/>
      <c r="T51" s="126"/>
      <c r="U51" s="126"/>
      <c r="V51" s="126"/>
      <c r="W51" s="126"/>
      <c r="X51" s="126"/>
      <c r="Y51" s="126"/>
      <c r="Z51" s="126"/>
      <c r="AA51" s="126"/>
      <c r="AB51" s="126"/>
    </row>
    <row r="52" spans="1:28" ht="15" customHeight="1" x14ac:dyDescent="0.25">
      <c r="A52" s="283"/>
      <c r="B52" s="808"/>
      <c r="C52" s="809"/>
      <c r="D52" s="809"/>
      <c r="E52" s="809"/>
      <c r="F52" s="809"/>
      <c r="G52" s="809"/>
      <c r="H52" s="809"/>
      <c r="I52" s="809"/>
      <c r="J52" s="809"/>
      <c r="K52" s="809"/>
      <c r="L52" s="809"/>
      <c r="M52" s="809"/>
      <c r="N52" s="810"/>
      <c r="O52" s="293"/>
      <c r="P52" s="126"/>
      <c r="Q52" s="126"/>
      <c r="R52" s="126"/>
      <c r="S52" s="126"/>
      <c r="T52" s="126"/>
      <c r="U52" s="126"/>
      <c r="V52" s="126"/>
      <c r="W52" s="126"/>
      <c r="X52" s="126"/>
      <c r="Y52" s="126"/>
      <c r="Z52" s="126"/>
      <c r="AA52" s="126"/>
      <c r="AB52" s="126"/>
    </row>
    <row r="53" spans="1:28" ht="15" customHeight="1" x14ac:dyDescent="0.25">
      <c r="A53" s="283"/>
      <c r="B53" s="808"/>
      <c r="C53" s="809"/>
      <c r="D53" s="809"/>
      <c r="E53" s="809"/>
      <c r="F53" s="809"/>
      <c r="G53" s="809"/>
      <c r="H53" s="809"/>
      <c r="I53" s="809"/>
      <c r="J53" s="809"/>
      <c r="K53" s="809"/>
      <c r="L53" s="809"/>
      <c r="M53" s="809"/>
      <c r="N53" s="810"/>
      <c r="O53" s="293"/>
      <c r="P53" s="126"/>
      <c r="Q53" s="126"/>
      <c r="R53" s="126"/>
      <c r="S53" s="126"/>
      <c r="T53" s="126"/>
      <c r="U53" s="126"/>
      <c r="V53" s="126"/>
      <c r="W53" s="126"/>
      <c r="X53" s="126"/>
      <c r="Y53" s="126"/>
      <c r="Z53" s="126"/>
      <c r="AA53" s="126"/>
      <c r="AB53" s="126"/>
    </row>
    <row r="54" spans="1:28" ht="15" customHeight="1" thickBot="1" x14ac:dyDescent="0.3">
      <c r="A54" s="283"/>
      <c r="B54" s="811"/>
      <c r="C54" s="812"/>
      <c r="D54" s="812"/>
      <c r="E54" s="812"/>
      <c r="F54" s="812"/>
      <c r="G54" s="812"/>
      <c r="H54" s="812"/>
      <c r="I54" s="812"/>
      <c r="J54" s="812"/>
      <c r="K54" s="812"/>
      <c r="L54" s="812"/>
      <c r="M54" s="812"/>
      <c r="N54" s="813"/>
      <c r="O54" s="293"/>
      <c r="P54" s="126"/>
      <c r="Q54" s="126"/>
      <c r="R54" s="126"/>
      <c r="S54" s="126"/>
      <c r="T54" s="126"/>
      <c r="U54" s="126"/>
      <c r="V54" s="126"/>
      <c r="W54" s="126"/>
      <c r="X54" s="126"/>
      <c r="Y54" s="126"/>
      <c r="Z54" s="126"/>
      <c r="AA54" s="126"/>
      <c r="AB54" s="126"/>
    </row>
    <row r="55" spans="1:28" ht="15" customHeight="1" thickBot="1" x14ac:dyDescent="0.3">
      <c r="A55" s="283"/>
      <c r="B55" s="814"/>
      <c r="C55" s="814"/>
      <c r="D55" s="814"/>
      <c r="E55" s="814"/>
      <c r="F55" s="814"/>
      <c r="G55" s="814"/>
      <c r="H55" s="814"/>
      <c r="I55" s="814"/>
      <c r="J55" s="814"/>
      <c r="K55" s="814"/>
      <c r="L55" s="814"/>
      <c r="M55" s="814"/>
      <c r="N55" s="814"/>
      <c r="O55" s="288"/>
      <c r="P55" s="126"/>
      <c r="Q55" s="126"/>
      <c r="R55" s="126"/>
      <c r="S55" s="126"/>
      <c r="T55" s="126"/>
      <c r="U55" s="126"/>
      <c r="V55" s="126"/>
      <c r="W55" s="126"/>
      <c r="X55" s="126"/>
      <c r="Y55" s="126"/>
      <c r="Z55" s="126"/>
      <c r="AA55" s="126"/>
      <c r="AB55" s="126"/>
    </row>
    <row r="56" spans="1:28" ht="15" customHeight="1" x14ac:dyDescent="0.25">
      <c r="A56" s="283"/>
      <c r="B56" s="796" t="s">
        <v>322</v>
      </c>
      <c r="C56" s="797"/>
      <c r="D56" s="797"/>
      <c r="E56" s="797"/>
      <c r="F56" s="797"/>
      <c r="G56" s="797"/>
      <c r="H56" s="797"/>
      <c r="I56" s="797"/>
      <c r="J56" s="797"/>
      <c r="K56" s="797"/>
      <c r="L56" s="797"/>
      <c r="M56" s="797"/>
      <c r="N56" s="798"/>
      <c r="O56" s="288"/>
      <c r="P56" s="126"/>
      <c r="Q56" s="126"/>
      <c r="R56" s="126"/>
      <c r="S56" s="126"/>
      <c r="T56" s="126"/>
      <c r="U56" s="126"/>
      <c r="V56" s="126"/>
      <c r="W56" s="126"/>
      <c r="X56" s="126"/>
      <c r="Y56" s="126"/>
      <c r="Z56" s="126"/>
      <c r="AA56" s="126"/>
      <c r="AB56" s="126"/>
    </row>
    <row r="57" spans="1:28" ht="15" customHeight="1" x14ac:dyDescent="0.25">
      <c r="A57" s="283"/>
      <c r="B57" s="815" t="s">
        <v>37</v>
      </c>
      <c r="C57" s="816"/>
      <c r="D57" s="816"/>
      <c r="E57" s="816"/>
      <c r="F57" s="816"/>
      <c r="G57" s="816"/>
      <c r="H57" s="816"/>
      <c r="I57" s="816"/>
      <c r="J57" s="816"/>
      <c r="K57" s="816"/>
      <c r="L57" s="816"/>
      <c r="M57" s="816"/>
      <c r="N57" s="817"/>
      <c r="O57" s="288"/>
      <c r="P57" s="126"/>
      <c r="Q57" s="126"/>
      <c r="R57" s="126"/>
      <c r="S57" s="126"/>
      <c r="T57" s="126"/>
      <c r="U57" s="126"/>
      <c r="V57" s="126"/>
      <c r="W57" s="126"/>
      <c r="X57" s="126"/>
      <c r="Y57" s="126"/>
      <c r="Z57" s="126"/>
      <c r="AA57" s="126"/>
      <c r="AB57" s="126"/>
    </row>
    <row r="58" spans="1:28" ht="15" customHeight="1" x14ac:dyDescent="0.25">
      <c r="A58" s="283"/>
      <c r="B58" s="808" t="s">
        <v>323</v>
      </c>
      <c r="C58" s="809"/>
      <c r="D58" s="809"/>
      <c r="E58" s="809"/>
      <c r="F58" s="809"/>
      <c r="G58" s="809"/>
      <c r="H58" s="809"/>
      <c r="I58" s="809"/>
      <c r="J58" s="809"/>
      <c r="K58" s="809"/>
      <c r="L58" s="809"/>
      <c r="M58" s="809"/>
      <c r="N58" s="810"/>
      <c r="O58" s="288"/>
      <c r="P58" s="126"/>
      <c r="Q58" s="126"/>
      <c r="R58" s="126"/>
      <c r="S58" s="126"/>
      <c r="T58" s="126"/>
      <c r="U58" s="126"/>
      <c r="V58" s="126"/>
      <c r="W58" s="126"/>
      <c r="X58" s="126"/>
      <c r="Y58" s="126"/>
      <c r="Z58" s="126"/>
      <c r="AA58" s="126"/>
      <c r="AB58" s="126"/>
    </row>
    <row r="59" spans="1:28" ht="15" customHeight="1" x14ac:dyDescent="0.25">
      <c r="A59" s="283"/>
      <c r="B59" s="808"/>
      <c r="C59" s="809"/>
      <c r="D59" s="809"/>
      <c r="E59" s="809"/>
      <c r="F59" s="809"/>
      <c r="G59" s="809"/>
      <c r="H59" s="809"/>
      <c r="I59" s="809"/>
      <c r="J59" s="809"/>
      <c r="K59" s="809"/>
      <c r="L59" s="809"/>
      <c r="M59" s="809"/>
      <c r="N59" s="810"/>
      <c r="O59" s="288"/>
      <c r="P59" s="126"/>
      <c r="Q59" s="126"/>
      <c r="R59" s="126"/>
      <c r="S59" s="126"/>
      <c r="T59" s="126"/>
      <c r="U59" s="126"/>
      <c r="V59" s="126"/>
      <c r="W59" s="126"/>
      <c r="X59" s="126"/>
      <c r="Y59" s="126"/>
      <c r="Z59" s="126"/>
      <c r="AA59" s="126"/>
      <c r="AB59" s="126"/>
    </row>
    <row r="60" spans="1:28" ht="15" customHeight="1" x14ac:dyDescent="0.25">
      <c r="A60" s="283"/>
      <c r="B60" s="808"/>
      <c r="C60" s="809"/>
      <c r="D60" s="809"/>
      <c r="E60" s="809"/>
      <c r="F60" s="809"/>
      <c r="G60" s="809"/>
      <c r="H60" s="809"/>
      <c r="I60" s="809"/>
      <c r="J60" s="809"/>
      <c r="K60" s="809"/>
      <c r="L60" s="809"/>
      <c r="M60" s="809"/>
      <c r="N60" s="810"/>
      <c r="O60" s="288"/>
      <c r="P60" s="126"/>
      <c r="Q60" s="126"/>
      <c r="R60" s="126"/>
      <c r="S60" s="126"/>
      <c r="T60" s="126"/>
      <c r="U60" s="126"/>
      <c r="V60" s="126"/>
      <c r="W60" s="126"/>
      <c r="X60" s="126"/>
      <c r="Y60" s="126"/>
      <c r="Z60" s="126"/>
      <c r="AA60" s="126"/>
      <c r="AB60" s="126"/>
    </row>
    <row r="61" spans="1:28" ht="15" customHeight="1" x14ac:dyDescent="0.25">
      <c r="A61" s="283"/>
      <c r="B61" s="805" t="s">
        <v>38</v>
      </c>
      <c r="C61" s="806"/>
      <c r="D61" s="806"/>
      <c r="E61" s="806"/>
      <c r="F61" s="806"/>
      <c r="G61" s="806"/>
      <c r="H61" s="806"/>
      <c r="I61" s="806"/>
      <c r="J61" s="806"/>
      <c r="K61" s="806"/>
      <c r="L61" s="806"/>
      <c r="M61" s="806"/>
      <c r="N61" s="807"/>
      <c r="O61" s="288"/>
      <c r="P61" s="126"/>
      <c r="Q61" s="126"/>
      <c r="R61" s="126"/>
      <c r="S61" s="126"/>
      <c r="T61" s="126"/>
      <c r="U61" s="126"/>
      <c r="V61" s="126"/>
      <c r="W61" s="126"/>
      <c r="X61" s="126"/>
      <c r="Y61" s="126"/>
      <c r="Z61" s="126"/>
      <c r="AA61" s="126"/>
      <c r="AB61" s="126"/>
    </row>
    <row r="62" spans="1:28" ht="15" customHeight="1" x14ac:dyDescent="0.25">
      <c r="A62" s="283"/>
      <c r="B62" s="808" t="s">
        <v>324</v>
      </c>
      <c r="C62" s="809"/>
      <c r="D62" s="809"/>
      <c r="E62" s="809"/>
      <c r="F62" s="809"/>
      <c r="G62" s="809"/>
      <c r="H62" s="809"/>
      <c r="I62" s="809"/>
      <c r="J62" s="809"/>
      <c r="K62" s="809"/>
      <c r="L62" s="809"/>
      <c r="M62" s="809"/>
      <c r="N62" s="810"/>
      <c r="O62" s="288"/>
      <c r="P62" s="126"/>
      <c r="Q62" s="126"/>
      <c r="R62" s="126"/>
      <c r="S62" s="126"/>
      <c r="T62" s="126"/>
      <c r="U62" s="126"/>
      <c r="V62" s="126"/>
      <c r="W62" s="126"/>
      <c r="X62" s="126"/>
      <c r="Y62" s="126"/>
      <c r="Z62" s="126"/>
      <c r="AA62" s="126"/>
      <c r="AB62" s="126"/>
    </row>
    <row r="63" spans="1:28" ht="15" customHeight="1" x14ac:dyDescent="0.25">
      <c r="A63" s="283"/>
      <c r="B63" s="808"/>
      <c r="C63" s="809"/>
      <c r="D63" s="809"/>
      <c r="E63" s="809"/>
      <c r="F63" s="809"/>
      <c r="G63" s="809"/>
      <c r="H63" s="809"/>
      <c r="I63" s="809"/>
      <c r="J63" s="809"/>
      <c r="K63" s="809"/>
      <c r="L63" s="809"/>
      <c r="M63" s="809"/>
      <c r="N63" s="810"/>
      <c r="O63" s="288"/>
      <c r="P63" s="126"/>
      <c r="Q63" s="126"/>
      <c r="R63" s="126"/>
      <c r="S63" s="126"/>
      <c r="T63" s="126"/>
      <c r="U63" s="126"/>
      <c r="V63" s="126"/>
      <c r="W63" s="126"/>
      <c r="X63" s="126"/>
      <c r="Y63" s="126"/>
      <c r="Z63" s="126"/>
      <c r="AA63" s="126"/>
      <c r="AB63" s="126"/>
    </row>
    <row r="64" spans="1:28" ht="15" customHeight="1" x14ac:dyDescent="0.25">
      <c r="A64" s="283"/>
      <c r="B64" s="808"/>
      <c r="C64" s="809"/>
      <c r="D64" s="809"/>
      <c r="E64" s="809"/>
      <c r="F64" s="809"/>
      <c r="G64" s="809"/>
      <c r="H64" s="809"/>
      <c r="I64" s="809"/>
      <c r="J64" s="809"/>
      <c r="K64" s="809"/>
      <c r="L64" s="809"/>
      <c r="M64" s="809"/>
      <c r="N64" s="810"/>
      <c r="O64" s="288"/>
      <c r="P64" s="126"/>
      <c r="Q64" s="126"/>
      <c r="R64" s="126"/>
      <c r="S64" s="126"/>
      <c r="T64" s="126"/>
      <c r="U64" s="126"/>
      <c r="V64" s="126"/>
      <c r="W64" s="126"/>
      <c r="X64" s="126"/>
      <c r="Y64" s="126"/>
      <c r="Z64" s="126"/>
      <c r="AA64" s="126"/>
      <c r="AB64" s="126"/>
    </row>
    <row r="65" spans="1:28" ht="15" customHeight="1" x14ac:dyDescent="0.25">
      <c r="A65" s="283"/>
      <c r="B65" s="805" t="s">
        <v>40</v>
      </c>
      <c r="C65" s="806"/>
      <c r="D65" s="806"/>
      <c r="E65" s="806"/>
      <c r="F65" s="806"/>
      <c r="G65" s="806"/>
      <c r="H65" s="806"/>
      <c r="I65" s="806"/>
      <c r="J65" s="806"/>
      <c r="K65" s="806"/>
      <c r="L65" s="806"/>
      <c r="M65" s="806"/>
      <c r="N65" s="807"/>
      <c r="O65" s="288"/>
      <c r="P65" s="126"/>
      <c r="Q65" s="126"/>
      <c r="R65" s="126"/>
      <c r="S65" s="126"/>
      <c r="T65" s="126"/>
      <c r="U65" s="126"/>
      <c r="V65" s="126"/>
      <c r="W65" s="126"/>
      <c r="X65" s="126"/>
      <c r="Y65" s="126"/>
      <c r="Z65" s="126"/>
      <c r="AA65" s="126"/>
      <c r="AB65" s="126"/>
    </row>
    <row r="66" spans="1:28" ht="15" customHeight="1" x14ac:dyDescent="0.25">
      <c r="A66" s="283"/>
      <c r="B66" s="808" t="s">
        <v>325</v>
      </c>
      <c r="C66" s="809"/>
      <c r="D66" s="809"/>
      <c r="E66" s="809"/>
      <c r="F66" s="809"/>
      <c r="G66" s="809"/>
      <c r="H66" s="809"/>
      <c r="I66" s="809"/>
      <c r="J66" s="809"/>
      <c r="K66" s="809"/>
      <c r="L66" s="809"/>
      <c r="M66" s="809"/>
      <c r="N66" s="810"/>
      <c r="O66" s="288"/>
      <c r="P66" s="126"/>
      <c r="Q66" s="126"/>
      <c r="R66" s="126"/>
      <c r="S66" s="126"/>
      <c r="T66" s="126"/>
      <c r="U66" s="126"/>
      <c r="V66" s="126"/>
      <c r="W66" s="126"/>
      <c r="X66" s="126"/>
      <c r="Y66" s="126"/>
      <c r="Z66" s="126"/>
      <c r="AA66" s="126"/>
      <c r="AB66" s="126"/>
    </row>
    <row r="67" spans="1:28" ht="15" customHeight="1" x14ac:dyDescent="0.25">
      <c r="A67" s="283"/>
      <c r="B67" s="808"/>
      <c r="C67" s="809"/>
      <c r="D67" s="809"/>
      <c r="E67" s="809"/>
      <c r="F67" s="809"/>
      <c r="G67" s="809"/>
      <c r="H67" s="809"/>
      <c r="I67" s="809"/>
      <c r="J67" s="809"/>
      <c r="K67" s="809"/>
      <c r="L67" s="809"/>
      <c r="M67" s="809"/>
      <c r="N67" s="810"/>
      <c r="O67" s="288"/>
      <c r="P67" s="126"/>
      <c r="Q67" s="126"/>
      <c r="R67" s="126"/>
      <c r="S67" s="126"/>
      <c r="T67" s="126"/>
      <c r="U67" s="126"/>
      <c r="V67" s="126"/>
      <c r="W67" s="126"/>
      <c r="X67" s="126"/>
      <c r="Y67" s="126"/>
      <c r="Z67" s="126"/>
      <c r="AA67" s="126"/>
      <c r="AB67" s="126"/>
    </row>
    <row r="68" spans="1:28" ht="15" customHeight="1" x14ac:dyDescent="0.25">
      <c r="A68" s="283"/>
      <c r="B68" s="808"/>
      <c r="C68" s="809"/>
      <c r="D68" s="809"/>
      <c r="E68" s="809"/>
      <c r="F68" s="809"/>
      <c r="G68" s="809"/>
      <c r="H68" s="809"/>
      <c r="I68" s="809"/>
      <c r="J68" s="809"/>
      <c r="K68" s="809"/>
      <c r="L68" s="809"/>
      <c r="M68" s="809"/>
      <c r="N68" s="810"/>
      <c r="O68" s="288"/>
      <c r="P68" s="126"/>
      <c r="Q68" s="126"/>
      <c r="R68" s="126"/>
      <c r="S68" s="126"/>
      <c r="T68" s="126"/>
      <c r="U68" s="126"/>
      <c r="V68" s="126"/>
      <c r="W68" s="126"/>
      <c r="X68" s="126"/>
      <c r="Y68" s="126"/>
      <c r="Z68" s="126"/>
      <c r="AA68" s="126"/>
      <c r="AB68" s="126"/>
    </row>
    <row r="69" spans="1:28" ht="15" customHeight="1" x14ac:dyDescent="0.25">
      <c r="A69" s="283"/>
      <c r="B69" s="805" t="s">
        <v>41</v>
      </c>
      <c r="C69" s="806"/>
      <c r="D69" s="806"/>
      <c r="E69" s="806"/>
      <c r="F69" s="806"/>
      <c r="G69" s="806"/>
      <c r="H69" s="806"/>
      <c r="I69" s="806"/>
      <c r="J69" s="806"/>
      <c r="K69" s="806"/>
      <c r="L69" s="806"/>
      <c r="M69" s="806"/>
      <c r="N69" s="807"/>
      <c r="O69" s="288"/>
      <c r="P69" s="126"/>
      <c r="Q69" s="126"/>
      <c r="R69" s="126"/>
      <c r="S69" s="126"/>
      <c r="T69" s="126"/>
      <c r="U69" s="126"/>
      <c r="V69" s="126"/>
      <c r="W69" s="126"/>
      <c r="X69" s="126"/>
      <c r="Y69" s="126"/>
      <c r="Z69" s="126"/>
      <c r="AA69" s="126"/>
      <c r="AB69" s="126"/>
    </row>
    <row r="70" spans="1:28" ht="15" customHeight="1" x14ac:dyDescent="0.25">
      <c r="A70" s="283"/>
      <c r="B70" s="808" t="s">
        <v>270</v>
      </c>
      <c r="C70" s="809"/>
      <c r="D70" s="809"/>
      <c r="E70" s="809"/>
      <c r="F70" s="809"/>
      <c r="G70" s="809"/>
      <c r="H70" s="809"/>
      <c r="I70" s="809"/>
      <c r="J70" s="809"/>
      <c r="K70" s="809"/>
      <c r="L70" s="809"/>
      <c r="M70" s="809"/>
      <c r="N70" s="810"/>
      <c r="O70" s="288"/>
      <c r="P70" s="126"/>
      <c r="Q70" s="126"/>
      <c r="R70" s="126"/>
      <c r="S70" s="126"/>
      <c r="T70" s="126"/>
      <c r="U70" s="126"/>
      <c r="V70" s="126"/>
      <c r="W70" s="126"/>
      <c r="X70" s="126"/>
      <c r="Y70" s="126"/>
      <c r="Z70" s="126"/>
      <c r="AA70" s="126"/>
      <c r="AB70" s="126"/>
    </row>
    <row r="71" spans="1:28" ht="15" customHeight="1" x14ac:dyDescent="0.25">
      <c r="A71" s="283"/>
      <c r="B71" s="808"/>
      <c r="C71" s="809"/>
      <c r="D71" s="809"/>
      <c r="E71" s="809"/>
      <c r="F71" s="809"/>
      <c r="G71" s="809"/>
      <c r="H71" s="809"/>
      <c r="I71" s="809"/>
      <c r="J71" s="809"/>
      <c r="K71" s="809"/>
      <c r="L71" s="809"/>
      <c r="M71" s="809"/>
      <c r="N71" s="810"/>
      <c r="O71" s="288"/>
      <c r="P71" s="126"/>
      <c r="Q71" s="126"/>
      <c r="R71" s="126"/>
      <c r="S71" s="126"/>
      <c r="T71" s="126"/>
      <c r="U71" s="126"/>
      <c r="V71" s="126"/>
      <c r="W71" s="126"/>
      <c r="X71" s="126"/>
      <c r="Y71" s="126"/>
      <c r="Z71" s="126"/>
      <c r="AA71" s="126"/>
      <c r="AB71" s="126"/>
    </row>
    <row r="72" spans="1:28" ht="15" customHeight="1" x14ac:dyDescent="0.25">
      <c r="A72" s="283"/>
      <c r="B72" s="808"/>
      <c r="C72" s="809"/>
      <c r="D72" s="809"/>
      <c r="E72" s="809"/>
      <c r="F72" s="809"/>
      <c r="G72" s="809"/>
      <c r="H72" s="809"/>
      <c r="I72" s="809"/>
      <c r="J72" s="809"/>
      <c r="K72" s="809"/>
      <c r="L72" s="809"/>
      <c r="M72" s="809"/>
      <c r="N72" s="810"/>
      <c r="O72" s="288"/>
      <c r="P72" s="126"/>
      <c r="Q72" s="126"/>
      <c r="R72" s="126"/>
      <c r="S72" s="126"/>
      <c r="T72" s="126"/>
      <c r="U72" s="126"/>
      <c r="V72" s="126"/>
      <c r="W72" s="126"/>
      <c r="X72" s="126"/>
      <c r="Y72" s="126"/>
      <c r="Z72" s="126"/>
      <c r="AA72" s="126"/>
      <c r="AB72" s="126"/>
    </row>
    <row r="73" spans="1:28" ht="15" customHeight="1" x14ac:dyDescent="0.25">
      <c r="A73" s="283"/>
      <c r="B73" s="808"/>
      <c r="C73" s="809"/>
      <c r="D73" s="809"/>
      <c r="E73" s="809"/>
      <c r="F73" s="809"/>
      <c r="G73" s="809"/>
      <c r="H73" s="809"/>
      <c r="I73" s="809"/>
      <c r="J73" s="809"/>
      <c r="K73" s="809"/>
      <c r="L73" s="809"/>
      <c r="M73" s="809"/>
      <c r="N73" s="810"/>
      <c r="O73" s="288"/>
      <c r="P73" s="126"/>
      <c r="Q73" s="126"/>
      <c r="R73" s="126"/>
      <c r="S73" s="126"/>
      <c r="T73" s="126"/>
      <c r="U73" s="126"/>
      <c r="V73" s="126"/>
      <c r="W73" s="126"/>
      <c r="X73" s="126"/>
      <c r="Y73" s="126"/>
      <c r="Z73" s="126"/>
      <c r="AA73" s="126"/>
      <c r="AB73" s="126"/>
    </row>
    <row r="74" spans="1:28" ht="15" customHeight="1" x14ac:dyDescent="0.25">
      <c r="A74" s="283"/>
      <c r="B74" s="799" t="s">
        <v>228</v>
      </c>
      <c r="C74" s="800"/>
      <c r="D74" s="800"/>
      <c r="E74" s="800"/>
      <c r="F74" s="800"/>
      <c r="G74" s="800"/>
      <c r="H74" s="800"/>
      <c r="I74" s="800"/>
      <c r="J74" s="800"/>
      <c r="K74" s="800"/>
      <c r="L74" s="800"/>
      <c r="M74" s="800"/>
      <c r="N74" s="801"/>
      <c r="O74" s="288"/>
      <c r="P74" s="126"/>
      <c r="Q74" s="126"/>
      <c r="R74" s="126"/>
      <c r="S74" s="126"/>
      <c r="T74" s="126"/>
      <c r="U74" s="126"/>
      <c r="V74" s="126"/>
      <c r="W74" s="126"/>
      <c r="X74" s="126"/>
      <c r="Y74" s="126"/>
      <c r="Z74" s="126"/>
      <c r="AA74" s="126"/>
      <c r="AB74" s="126"/>
    </row>
    <row r="75" spans="1:28" ht="15" customHeight="1" x14ac:dyDescent="0.25">
      <c r="A75" s="283"/>
      <c r="B75" s="808" t="s">
        <v>326</v>
      </c>
      <c r="C75" s="809"/>
      <c r="D75" s="809"/>
      <c r="E75" s="809"/>
      <c r="F75" s="809"/>
      <c r="G75" s="809"/>
      <c r="H75" s="809"/>
      <c r="I75" s="809"/>
      <c r="J75" s="809"/>
      <c r="K75" s="809"/>
      <c r="L75" s="809"/>
      <c r="M75" s="809"/>
      <c r="N75" s="810"/>
      <c r="O75" s="288"/>
      <c r="P75" s="126"/>
      <c r="Q75" s="126"/>
      <c r="R75" s="126"/>
      <c r="S75" s="126"/>
      <c r="T75" s="126"/>
      <c r="U75" s="126"/>
      <c r="V75" s="126"/>
      <c r="W75" s="126"/>
      <c r="X75" s="126"/>
      <c r="Y75" s="126"/>
      <c r="Z75" s="126"/>
      <c r="AA75" s="126"/>
      <c r="AB75" s="126"/>
    </row>
    <row r="76" spans="1:28" ht="15" customHeight="1" x14ac:dyDescent="0.25">
      <c r="A76" s="283"/>
      <c r="B76" s="808"/>
      <c r="C76" s="809"/>
      <c r="D76" s="809"/>
      <c r="E76" s="809"/>
      <c r="F76" s="809"/>
      <c r="G76" s="809"/>
      <c r="H76" s="809"/>
      <c r="I76" s="809"/>
      <c r="J76" s="809"/>
      <c r="K76" s="809"/>
      <c r="L76" s="809"/>
      <c r="M76" s="809"/>
      <c r="N76" s="810"/>
      <c r="O76" s="288"/>
      <c r="P76" s="126"/>
      <c r="Q76" s="126"/>
      <c r="R76" s="126"/>
      <c r="S76" s="126"/>
      <c r="T76" s="126"/>
      <c r="U76" s="126"/>
      <c r="V76" s="126"/>
      <c r="W76" s="126"/>
      <c r="X76" s="126"/>
      <c r="Y76" s="126"/>
      <c r="Z76" s="126"/>
      <c r="AA76" s="126"/>
      <c r="AB76" s="126"/>
    </row>
    <row r="77" spans="1:28" ht="15" customHeight="1" x14ac:dyDescent="0.25">
      <c r="A77" s="283"/>
      <c r="B77" s="808"/>
      <c r="C77" s="809"/>
      <c r="D77" s="809"/>
      <c r="E77" s="809"/>
      <c r="F77" s="809"/>
      <c r="G77" s="809"/>
      <c r="H77" s="809"/>
      <c r="I77" s="809"/>
      <c r="J77" s="809"/>
      <c r="K77" s="809"/>
      <c r="L77" s="809"/>
      <c r="M77" s="809"/>
      <c r="N77" s="810"/>
      <c r="O77" s="288"/>
      <c r="P77" s="126"/>
      <c r="Q77" s="126"/>
      <c r="R77" s="126"/>
      <c r="S77" s="126"/>
      <c r="T77" s="126"/>
      <c r="U77" s="126"/>
      <c r="V77" s="126"/>
      <c r="W77" s="126"/>
      <c r="X77" s="126"/>
      <c r="Y77" s="126"/>
      <c r="Z77" s="126"/>
      <c r="AA77" s="126"/>
      <c r="AB77" s="126"/>
    </row>
    <row r="78" spans="1:28" ht="15" customHeight="1" x14ac:dyDescent="0.25">
      <c r="A78" s="283"/>
      <c r="B78" s="808"/>
      <c r="C78" s="809"/>
      <c r="D78" s="809"/>
      <c r="E78" s="809"/>
      <c r="F78" s="809"/>
      <c r="G78" s="809"/>
      <c r="H78" s="809"/>
      <c r="I78" s="809"/>
      <c r="J78" s="809"/>
      <c r="K78" s="809"/>
      <c r="L78" s="809"/>
      <c r="M78" s="809"/>
      <c r="N78" s="810"/>
      <c r="O78" s="288"/>
      <c r="P78" s="126"/>
      <c r="Q78" s="126"/>
      <c r="R78" s="126"/>
      <c r="S78" s="126"/>
      <c r="T78" s="126"/>
      <c r="U78" s="126"/>
      <c r="V78" s="126"/>
      <c r="W78" s="126"/>
      <c r="X78" s="126"/>
      <c r="Y78" s="126"/>
      <c r="Z78" s="126"/>
      <c r="AA78" s="126"/>
      <c r="AB78" s="126"/>
    </row>
    <row r="79" spans="1:28" ht="15" customHeight="1" x14ac:dyDescent="0.25">
      <c r="A79" s="283"/>
      <c r="B79" s="805" t="s">
        <v>233</v>
      </c>
      <c r="C79" s="806"/>
      <c r="D79" s="806"/>
      <c r="E79" s="806"/>
      <c r="F79" s="806"/>
      <c r="G79" s="806"/>
      <c r="H79" s="806"/>
      <c r="I79" s="806"/>
      <c r="J79" s="806"/>
      <c r="K79" s="806"/>
      <c r="L79" s="806"/>
      <c r="M79" s="806"/>
      <c r="N79" s="807"/>
      <c r="O79" s="288"/>
      <c r="P79" s="126"/>
      <c r="Q79" s="126"/>
      <c r="R79" s="126"/>
      <c r="S79" s="126"/>
      <c r="T79" s="126"/>
      <c r="U79" s="126"/>
      <c r="V79" s="126"/>
      <c r="W79" s="126"/>
      <c r="X79" s="126"/>
      <c r="Y79" s="126"/>
      <c r="Z79" s="126"/>
      <c r="AA79" s="126"/>
      <c r="AB79" s="126"/>
    </row>
    <row r="80" spans="1:28" ht="15" customHeight="1" x14ac:dyDescent="0.25">
      <c r="A80" s="283"/>
      <c r="B80" s="808" t="s">
        <v>271</v>
      </c>
      <c r="C80" s="809"/>
      <c r="D80" s="809"/>
      <c r="E80" s="809"/>
      <c r="F80" s="809"/>
      <c r="G80" s="809"/>
      <c r="H80" s="809"/>
      <c r="I80" s="809"/>
      <c r="J80" s="809"/>
      <c r="K80" s="809"/>
      <c r="L80" s="809"/>
      <c r="M80" s="809"/>
      <c r="N80" s="810"/>
      <c r="O80" s="288"/>
      <c r="P80" s="126"/>
      <c r="Q80" s="126"/>
      <c r="R80" s="126"/>
      <c r="S80" s="126"/>
      <c r="T80" s="126"/>
      <c r="U80" s="126"/>
      <c r="V80" s="126"/>
      <c r="W80" s="126"/>
      <c r="X80" s="126"/>
      <c r="Y80" s="126"/>
      <c r="Z80" s="126"/>
      <c r="AA80" s="126"/>
      <c r="AB80" s="126"/>
    </row>
    <row r="81" spans="1:28" ht="15" customHeight="1" x14ac:dyDescent="0.25">
      <c r="A81" s="283"/>
      <c r="B81" s="808"/>
      <c r="C81" s="809"/>
      <c r="D81" s="809"/>
      <c r="E81" s="809"/>
      <c r="F81" s="809"/>
      <c r="G81" s="809"/>
      <c r="H81" s="809"/>
      <c r="I81" s="809"/>
      <c r="J81" s="809"/>
      <c r="K81" s="809"/>
      <c r="L81" s="809"/>
      <c r="M81" s="809"/>
      <c r="N81" s="810"/>
      <c r="O81" s="288"/>
      <c r="P81" s="126"/>
      <c r="Q81" s="126"/>
      <c r="R81" s="126"/>
      <c r="S81" s="126"/>
      <c r="T81" s="126"/>
      <c r="U81" s="126"/>
      <c r="V81" s="126"/>
      <c r="W81" s="126"/>
      <c r="X81" s="126"/>
      <c r="Y81" s="126"/>
      <c r="Z81" s="126"/>
      <c r="AA81" s="126"/>
      <c r="AB81" s="126"/>
    </row>
    <row r="82" spans="1:28" s="159" customFormat="1" ht="15" customHeight="1" x14ac:dyDescent="0.25">
      <c r="A82" s="123"/>
      <c r="B82" s="799" t="s">
        <v>39</v>
      </c>
      <c r="C82" s="800"/>
      <c r="D82" s="800"/>
      <c r="E82" s="800"/>
      <c r="F82" s="800"/>
      <c r="G82" s="800"/>
      <c r="H82" s="800"/>
      <c r="I82" s="800"/>
      <c r="J82" s="800"/>
      <c r="K82" s="800"/>
      <c r="L82" s="800"/>
      <c r="M82" s="800"/>
      <c r="N82" s="801"/>
      <c r="O82" s="291"/>
      <c r="P82" s="292"/>
      <c r="Q82" s="292"/>
      <c r="R82" s="292"/>
      <c r="S82" s="292"/>
      <c r="T82" s="292"/>
      <c r="U82" s="292"/>
      <c r="V82" s="292"/>
      <c r="W82" s="292"/>
      <c r="X82" s="292"/>
      <c r="Y82" s="292"/>
      <c r="Z82" s="292"/>
      <c r="AA82" s="292"/>
      <c r="AB82" s="292"/>
    </row>
    <row r="83" spans="1:28" s="14" customFormat="1" ht="15" customHeight="1" x14ac:dyDescent="0.25">
      <c r="A83" s="286"/>
      <c r="B83" s="318" t="s">
        <v>229</v>
      </c>
      <c r="C83" s="319"/>
      <c r="D83" s="319"/>
      <c r="E83" s="319"/>
      <c r="F83" s="319"/>
      <c r="G83" s="319"/>
      <c r="H83" s="319"/>
      <c r="I83" s="319"/>
      <c r="J83" s="319"/>
      <c r="K83" s="319"/>
      <c r="L83" s="319"/>
      <c r="M83" s="319"/>
      <c r="N83" s="320"/>
      <c r="O83" s="289"/>
      <c r="P83" s="290"/>
      <c r="Q83" s="290"/>
      <c r="R83" s="290"/>
      <c r="S83" s="290"/>
      <c r="T83" s="290"/>
      <c r="U83" s="290"/>
      <c r="V83" s="290"/>
      <c r="W83" s="290"/>
      <c r="X83" s="290"/>
      <c r="Y83" s="290"/>
      <c r="Z83" s="290"/>
      <c r="AA83" s="290"/>
      <c r="AB83" s="290"/>
    </row>
    <row r="84" spans="1:28" s="14" customFormat="1" ht="15" customHeight="1" x14ac:dyDescent="0.25">
      <c r="A84" s="286"/>
      <c r="B84" s="318"/>
      <c r="C84" s="319"/>
      <c r="D84" s="319"/>
      <c r="E84" s="319"/>
      <c r="F84" s="319"/>
      <c r="G84" s="319"/>
      <c r="H84" s="319"/>
      <c r="I84" s="319"/>
      <c r="J84" s="319"/>
      <c r="K84" s="319"/>
      <c r="L84" s="319"/>
      <c r="M84" s="319"/>
      <c r="N84" s="320"/>
      <c r="O84" s="289"/>
      <c r="P84" s="290"/>
      <c r="Q84" s="290"/>
      <c r="R84" s="290"/>
      <c r="S84" s="290"/>
      <c r="T84" s="290"/>
      <c r="U84" s="290"/>
      <c r="V84" s="290"/>
      <c r="W84" s="290"/>
      <c r="X84" s="290"/>
      <c r="Y84" s="290"/>
      <c r="Z84" s="290"/>
      <c r="AA84" s="290"/>
      <c r="AB84" s="290"/>
    </row>
    <row r="85" spans="1:28" s="14" customFormat="1" ht="15" customHeight="1" x14ac:dyDescent="0.25">
      <c r="A85" s="286"/>
      <c r="B85" s="805" t="s">
        <v>303</v>
      </c>
      <c r="C85" s="806"/>
      <c r="D85" s="806"/>
      <c r="E85" s="806"/>
      <c r="F85" s="806"/>
      <c r="G85" s="806"/>
      <c r="H85" s="806"/>
      <c r="I85" s="806"/>
      <c r="J85" s="806"/>
      <c r="K85" s="806"/>
      <c r="L85" s="806"/>
      <c r="M85" s="806"/>
      <c r="N85" s="807"/>
      <c r="O85" s="289"/>
      <c r="P85" s="290"/>
      <c r="Q85" s="290"/>
      <c r="R85" s="290"/>
      <c r="S85" s="290"/>
      <c r="T85" s="290"/>
      <c r="U85" s="290"/>
      <c r="V85" s="290"/>
      <c r="W85" s="290"/>
      <c r="X85" s="290"/>
      <c r="Y85" s="290"/>
      <c r="Z85" s="290"/>
      <c r="AA85" s="290"/>
      <c r="AB85" s="290"/>
    </row>
    <row r="86" spans="1:28" s="14" customFormat="1" ht="15" customHeight="1" x14ac:dyDescent="0.25">
      <c r="A86" s="286"/>
      <c r="B86" s="318" t="s">
        <v>304</v>
      </c>
      <c r="C86" s="319"/>
      <c r="D86" s="319"/>
      <c r="E86" s="319"/>
      <c r="F86" s="319"/>
      <c r="G86" s="319"/>
      <c r="H86" s="319"/>
      <c r="I86" s="319"/>
      <c r="J86" s="319"/>
      <c r="K86" s="319"/>
      <c r="L86" s="319"/>
      <c r="M86" s="319"/>
      <c r="N86" s="320"/>
      <c r="O86" s="289"/>
      <c r="P86" s="290"/>
      <c r="Q86" s="290"/>
      <c r="R86" s="290"/>
      <c r="S86" s="290"/>
      <c r="T86" s="290"/>
      <c r="U86" s="290"/>
      <c r="V86" s="290"/>
      <c r="W86" s="290"/>
      <c r="X86" s="290"/>
      <c r="Y86" s="290"/>
      <c r="Z86" s="290"/>
      <c r="AA86" s="290"/>
      <c r="AB86" s="290"/>
    </row>
    <row r="87" spans="1:28" s="14" customFormat="1" ht="15" customHeight="1" thickBot="1" x14ac:dyDescent="0.3">
      <c r="A87" s="286"/>
      <c r="B87" s="321"/>
      <c r="C87" s="322"/>
      <c r="D87" s="322"/>
      <c r="E87" s="322"/>
      <c r="F87" s="322"/>
      <c r="G87" s="322"/>
      <c r="H87" s="322"/>
      <c r="I87" s="322"/>
      <c r="J87" s="322"/>
      <c r="K87" s="322"/>
      <c r="L87" s="322"/>
      <c r="M87" s="322"/>
      <c r="N87" s="323"/>
      <c r="O87" s="289"/>
      <c r="P87" s="290"/>
      <c r="Q87" s="290"/>
      <c r="R87" s="290"/>
      <c r="S87" s="290"/>
      <c r="T87" s="290"/>
      <c r="U87" s="290"/>
      <c r="V87" s="290"/>
      <c r="W87" s="290"/>
      <c r="X87" s="290"/>
      <c r="Y87" s="290"/>
      <c r="Z87" s="290"/>
      <c r="AA87" s="290"/>
      <c r="AB87" s="290"/>
    </row>
    <row r="88" spans="1:28" s="14" customFormat="1" ht="15" customHeight="1" thickBot="1" x14ac:dyDescent="0.3">
      <c r="A88" s="286"/>
      <c r="B88" s="818"/>
      <c r="C88" s="818"/>
      <c r="D88" s="818"/>
      <c r="E88" s="818"/>
      <c r="F88" s="818"/>
      <c r="G88" s="818"/>
      <c r="H88" s="818"/>
      <c r="I88" s="818"/>
      <c r="J88" s="818"/>
      <c r="K88" s="818"/>
      <c r="L88" s="818"/>
      <c r="M88" s="818"/>
      <c r="N88" s="818"/>
      <c r="O88" s="289"/>
      <c r="P88" s="290"/>
      <c r="Q88" s="290"/>
      <c r="R88" s="290"/>
      <c r="S88" s="290"/>
      <c r="T88" s="290"/>
      <c r="U88" s="290"/>
      <c r="V88" s="290"/>
      <c r="W88" s="290"/>
      <c r="X88" s="290"/>
      <c r="Y88" s="290"/>
      <c r="Z88" s="290"/>
      <c r="AA88" s="290"/>
      <c r="AB88" s="290"/>
    </row>
    <row r="89" spans="1:28" ht="15" customHeight="1" x14ac:dyDescent="0.25">
      <c r="A89" s="283"/>
      <c r="B89" s="819" t="s">
        <v>268</v>
      </c>
      <c r="C89" s="820"/>
      <c r="D89" s="820"/>
      <c r="E89" s="820"/>
      <c r="F89" s="820"/>
      <c r="G89" s="820"/>
      <c r="H89" s="820"/>
      <c r="I89" s="820"/>
      <c r="J89" s="820"/>
      <c r="K89" s="820"/>
      <c r="L89" s="820"/>
      <c r="M89" s="820"/>
      <c r="N89" s="821"/>
      <c r="O89" s="288"/>
      <c r="P89" s="126"/>
      <c r="Q89" s="126"/>
      <c r="R89" s="126"/>
      <c r="S89" s="126"/>
      <c r="T89" s="126"/>
      <c r="U89" s="126"/>
      <c r="V89" s="126"/>
      <c r="W89" s="126"/>
      <c r="X89" s="126"/>
      <c r="Y89" s="126"/>
      <c r="Z89" s="126"/>
      <c r="AA89" s="126"/>
      <c r="AB89" s="126"/>
    </row>
    <row r="90" spans="1:28" s="14" customFormat="1" ht="15" customHeight="1" x14ac:dyDescent="0.25">
      <c r="A90" s="286"/>
      <c r="B90" s="805" t="s">
        <v>146</v>
      </c>
      <c r="C90" s="806"/>
      <c r="D90" s="806"/>
      <c r="E90" s="806"/>
      <c r="F90" s="806"/>
      <c r="G90" s="806"/>
      <c r="H90" s="806"/>
      <c r="I90" s="806"/>
      <c r="J90" s="806"/>
      <c r="K90" s="806"/>
      <c r="L90" s="806"/>
      <c r="M90" s="806"/>
      <c r="N90" s="807"/>
      <c r="O90" s="289"/>
      <c r="P90" s="290"/>
      <c r="Q90" s="290"/>
      <c r="R90" s="290"/>
      <c r="S90" s="290"/>
      <c r="T90" s="290"/>
      <c r="U90" s="290"/>
      <c r="V90" s="290"/>
      <c r="W90" s="290"/>
      <c r="X90" s="290"/>
      <c r="Y90" s="290"/>
      <c r="Z90" s="290"/>
      <c r="AA90" s="290"/>
      <c r="AB90" s="290"/>
    </row>
    <row r="91" spans="1:28" s="14" customFormat="1" ht="15" customHeight="1" x14ac:dyDescent="0.25">
      <c r="A91" s="286"/>
      <c r="B91" s="318" t="s">
        <v>327</v>
      </c>
      <c r="C91" s="319"/>
      <c r="D91" s="319"/>
      <c r="E91" s="319"/>
      <c r="F91" s="319"/>
      <c r="G91" s="319"/>
      <c r="H91" s="319"/>
      <c r="I91" s="319"/>
      <c r="J91" s="319"/>
      <c r="K91" s="319"/>
      <c r="L91" s="319"/>
      <c r="M91" s="319"/>
      <c r="N91" s="320"/>
      <c r="O91" s="289"/>
      <c r="P91" s="290"/>
      <c r="Q91" s="290"/>
      <c r="R91" s="290"/>
      <c r="S91" s="290"/>
      <c r="T91" s="290"/>
      <c r="U91" s="290"/>
      <c r="V91" s="290"/>
      <c r="W91" s="290"/>
      <c r="X91" s="290"/>
      <c r="Y91" s="290"/>
      <c r="Z91" s="290"/>
      <c r="AA91" s="290"/>
      <c r="AB91" s="290"/>
    </row>
    <row r="92" spans="1:28" s="14" customFormat="1" ht="15" customHeight="1" x14ac:dyDescent="0.25">
      <c r="A92" s="286"/>
      <c r="B92" s="318"/>
      <c r="C92" s="319"/>
      <c r="D92" s="319"/>
      <c r="E92" s="319"/>
      <c r="F92" s="319"/>
      <c r="G92" s="319"/>
      <c r="H92" s="319"/>
      <c r="I92" s="319"/>
      <c r="J92" s="319"/>
      <c r="K92" s="319"/>
      <c r="L92" s="319"/>
      <c r="M92" s="319"/>
      <c r="N92" s="320"/>
      <c r="O92" s="289"/>
      <c r="P92" s="290"/>
      <c r="Q92" s="290"/>
      <c r="R92" s="290"/>
      <c r="S92" s="290"/>
      <c r="T92" s="290"/>
      <c r="U92" s="290"/>
      <c r="V92" s="290"/>
      <c r="W92" s="290"/>
      <c r="X92" s="290"/>
      <c r="Y92" s="290"/>
      <c r="Z92" s="290"/>
      <c r="AA92" s="290"/>
      <c r="AB92" s="290"/>
    </row>
    <row r="93" spans="1:28" s="14" customFormat="1" ht="15" customHeight="1" x14ac:dyDescent="0.25">
      <c r="A93" s="286"/>
      <c r="B93" s="318"/>
      <c r="C93" s="319"/>
      <c r="D93" s="319"/>
      <c r="E93" s="319"/>
      <c r="F93" s="319"/>
      <c r="G93" s="319"/>
      <c r="H93" s="319"/>
      <c r="I93" s="319"/>
      <c r="J93" s="319"/>
      <c r="K93" s="319"/>
      <c r="L93" s="319"/>
      <c r="M93" s="319"/>
      <c r="N93" s="320"/>
      <c r="O93" s="289"/>
      <c r="P93" s="290"/>
      <c r="Q93" s="290"/>
      <c r="R93" s="290"/>
      <c r="S93" s="290"/>
      <c r="T93" s="290"/>
      <c r="U93" s="290"/>
      <c r="V93" s="290"/>
      <c r="W93" s="290"/>
      <c r="X93" s="290"/>
      <c r="Y93" s="290"/>
      <c r="Z93" s="290"/>
      <c r="AA93" s="290"/>
      <c r="AB93" s="290"/>
    </row>
    <row r="94" spans="1:28" s="14" customFormat="1" ht="15" customHeight="1" x14ac:dyDescent="0.25">
      <c r="A94" s="286"/>
      <c r="B94" s="318"/>
      <c r="C94" s="319"/>
      <c r="D94" s="319"/>
      <c r="E94" s="319"/>
      <c r="F94" s="319"/>
      <c r="G94" s="319"/>
      <c r="H94" s="319"/>
      <c r="I94" s="319"/>
      <c r="J94" s="319"/>
      <c r="K94" s="319"/>
      <c r="L94" s="319"/>
      <c r="M94" s="319"/>
      <c r="N94" s="320"/>
      <c r="O94" s="289"/>
      <c r="P94" s="290"/>
      <c r="Q94" s="290"/>
      <c r="R94" s="290"/>
      <c r="S94" s="290"/>
      <c r="T94" s="290"/>
      <c r="U94" s="290"/>
      <c r="V94" s="290"/>
      <c r="W94" s="290"/>
      <c r="X94" s="290"/>
      <c r="Y94" s="290"/>
      <c r="Z94" s="290"/>
      <c r="AA94" s="290"/>
      <c r="AB94" s="290"/>
    </row>
    <row r="95" spans="1:28" s="14" customFormat="1" ht="15" customHeight="1" x14ac:dyDescent="0.25">
      <c r="A95" s="286"/>
      <c r="B95" s="805" t="s">
        <v>230</v>
      </c>
      <c r="C95" s="806"/>
      <c r="D95" s="806"/>
      <c r="E95" s="806"/>
      <c r="F95" s="806"/>
      <c r="G95" s="806"/>
      <c r="H95" s="806"/>
      <c r="I95" s="806"/>
      <c r="J95" s="806"/>
      <c r="K95" s="806"/>
      <c r="L95" s="806"/>
      <c r="M95" s="806"/>
      <c r="N95" s="807"/>
      <c r="O95" s="289"/>
      <c r="P95" s="290"/>
      <c r="Q95" s="290"/>
      <c r="R95" s="290"/>
      <c r="S95" s="290"/>
      <c r="T95" s="290"/>
      <c r="U95" s="290"/>
      <c r="V95" s="290"/>
      <c r="W95" s="290"/>
      <c r="X95" s="290"/>
      <c r="Y95" s="290"/>
      <c r="Z95" s="290"/>
      <c r="AA95" s="290"/>
      <c r="AB95" s="290"/>
    </row>
    <row r="96" spans="1:28" s="14" customFormat="1" ht="15" customHeight="1" x14ac:dyDescent="0.25">
      <c r="A96" s="286"/>
      <c r="B96" s="318" t="s">
        <v>329</v>
      </c>
      <c r="C96" s="319"/>
      <c r="D96" s="319"/>
      <c r="E96" s="319"/>
      <c r="F96" s="319"/>
      <c r="G96" s="319"/>
      <c r="H96" s="319"/>
      <c r="I96" s="319"/>
      <c r="J96" s="319"/>
      <c r="K96" s="319"/>
      <c r="L96" s="319"/>
      <c r="M96" s="319"/>
      <c r="N96" s="320"/>
      <c r="O96" s="289"/>
      <c r="P96" s="290"/>
      <c r="Q96" s="290"/>
      <c r="R96" s="290"/>
      <c r="S96" s="290"/>
      <c r="T96" s="290"/>
      <c r="U96" s="290"/>
      <c r="V96" s="290"/>
      <c r="W96" s="290"/>
      <c r="X96" s="290"/>
      <c r="Y96" s="290"/>
      <c r="Z96" s="290"/>
      <c r="AA96" s="290"/>
      <c r="AB96" s="290"/>
    </row>
    <row r="97" spans="1:28" s="14" customFormat="1" ht="15" customHeight="1" x14ac:dyDescent="0.25">
      <c r="A97" s="286"/>
      <c r="B97" s="318"/>
      <c r="C97" s="319"/>
      <c r="D97" s="319"/>
      <c r="E97" s="319"/>
      <c r="F97" s="319"/>
      <c r="G97" s="319"/>
      <c r="H97" s="319"/>
      <c r="I97" s="319"/>
      <c r="J97" s="319"/>
      <c r="K97" s="319"/>
      <c r="L97" s="319"/>
      <c r="M97" s="319"/>
      <c r="N97" s="320"/>
      <c r="O97" s="289"/>
      <c r="P97" s="290"/>
      <c r="Q97" s="290"/>
      <c r="R97" s="290"/>
      <c r="S97" s="290"/>
      <c r="T97" s="290"/>
      <c r="U97" s="290"/>
      <c r="V97" s="290"/>
      <c r="W97" s="290"/>
      <c r="X97" s="290"/>
      <c r="Y97" s="290"/>
      <c r="Z97" s="290"/>
      <c r="AA97" s="290"/>
      <c r="AB97" s="290"/>
    </row>
    <row r="98" spans="1:28" s="14" customFormat="1" ht="15" customHeight="1" x14ac:dyDescent="0.25">
      <c r="A98" s="286"/>
      <c r="B98" s="318"/>
      <c r="C98" s="319"/>
      <c r="D98" s="319"/>
      <c r="E98" s="319"/>
      <c r="F98" s="319"/>
      <c r="G98" s="319"/>
      <c r="H98" s="319"/>
      <c r="I98" s="319"/>
      <c r="J98" s="319"/>
      <c r="K98" s="319"/>
      <c r="L98" s="319"/>
      <c r="M98" s="319"/>
      <c r="N98" s="320"/>
      <c r="O98" s="289"/>
      <c r="P98" s="290"/>
      <c r="Q98" s="290"/>
      <c r="R98" s="290"/>
      <c r="S98" s="290"/>
      <c r="T98" s="290"/>
      <c r="U98" s="290"/>
      <c r="V98" s="290"/>
      <c r="W98" s="290"/>
      <c r="X98" s="290"/>
      <c r="Y98" s="290"/>
      <c r="Z98" s="290"/>
      <c r="AA98" s="290"/>
      <c r="AB98" s="290"/>
    </row>
    <row r="99" spans="1:28" s="14" customFormat="1" ht="15" customHeight="1" x14ac:dyDescent="0.25">
      <c r="A99" s="286"/>
      <c r="B99" s="318"/>
      <c r="C99" s="319"/>
      <c r="D99" s="319"/>
      <c r="E99" s="319"/>
      <c r="F99" s="319"/>
      <c r="G99" s="319"/>
      <c r="H99" s="319"/>
      <c r="I99" s="319"/>
      <c r="J99" s="319"/>
      <c r="K99" s="319"/>
      <c r="L99" s="319"/>
      <c r="M99" s="319"/>
      <c r="N99" s="320"/>
      <c r="O99" s="289"/>
      <c r="P99" s="290"/>
      <c r="Q99" s="290"/>
      <c r="R99" s="290"/>
      <c r="S99" s="290"/>
      <c r="T99" s="290"/>
      <c r="U99" s="290"/>
      <c r="V99" s="290"/>
      <c r="W99" s="290"/>
      <c r="X99" s="290"/>
      <c r="Y99" s="290"/>
      <c r="Z99" s="290"/>
      <c r="AA99" s="290"/>
      <c r="AB99" s="290"/>
    </row>
    <row r="100" spans="1:28" s="14" customFormat="1" ht="15" customHeight="1" x14ac:dyDescent="0.25">
      <c r="A100" s="286"/>
      <c r="B100" s="318"/>
      <c r="C100" s="319"/>
      <c r="D100" s="319"/>
      <c r="E100" s="319"/>
      <c r="F100" s="319"/>
      <c r="G100" s="319"/>
      <c r="H100" s="319"/>
      <c r="I100" s="319"/>
      <c r="J100" s="319"/>
      <c r="K100" s="319"/>
      <c r="L100" s="319"/>
      <c r="M100" s="319"/>
      <c r="N100" s="320"/>
      <c r="O100" s="289"/>
      <c r="P100" s="290"/>
      <c r="Q100" s="290"/>
      <c r="R100" s="290"/>
      <c r="S100" s="290"/>
      <c r="T100" s="290"/>
      <c r="U100" s="290"/>
      <c r="V100" s="290"/>
      <c r="W100" s="290"/>
      <c r="X100" s="290"/>
      <c r="Y100" s="290"/>
      <c r="Z100" s="290"/>
      <c r="AA100" s="290"/>
      <c r="AB100" s="290"/>
    </row>
    <row r="101" spans="1:28" s="14" customFormat="1" ht="15" customHeight="1" x14ac:dyDescent="0.25">
      <c r="A101" s="286"/>
      <c r="B101" s="318"/>
      <c r="C101" s="319"/>
      <c r="D101" s="319"/>
      <c r="E101" s="319"/>
      <c r="F101" s="319"/>
      <c r="G101" s="319"/>
      <c r="H101" s="319"/>
      <c r="I101" s="319"/>
      <c r="J101" s="319"/>
      <c r="K101" s="319"/>
      <c r="L101" s="319"/>
      <c r="M101" s="319"/>
      <c r="N101" s="320"/>
      <c r="O101" s="289"/>
      <c r="P101" s="290"/>
      <c r="Q101" s="290"/>
      <c r="R101" s="290"/>
      <c r="S101" s="290"/>
      <c r="T101" s="290"/>
      <c r="U101" s="290"/>
      <c r="V101" s="290"/>
      <c r="W101" s="290"/>
      <c r="X101" s="290"/>
      <c r="Y101" s="290"/>
      <c r="Z101" s="290"/>
      <c r="AA101" s="290"/>
      <c r="AB101" s="290"/>
    </row>
    <row r="102" spans="1:28" s="14" customFormat="1" ht="15" customHeight="1" x14ac:dyDescent="0.25">
      <c r="A102" s="286"/>
      <c r="B102" s="318"/>
      <c r="C102" s="319"/>
      <c r="D102" s="319"/>
      <c r="E102" s="319"/>
      <c r="F102" s="319"/>
      <c r="G102" s="319"/>
      <c r="H102" s="319"/>
      <c r="I102" s="319"/>
      <c r="J102" s="319"/>
      <c r="K102" s="319"/>
      <c r="L102" s="319"/>
      <c r="M102" s="319"/>
      <c r="N102" s="320"/>
      <c r="O102" s="289"/>
      <c r="P102" s="290"/>
      <c r="Q102" s="290"/>
      <c r="R102" s="290"/>
      <c r="S102" s="290"/>
      <c r="T102" s="290"/>
      <c r="U102" s="290"/>
      <c r="V102" s="290"/>
      <c r="W102" s="290"/>
      <c r="X102" s="290"/>
      <c r="Y102" s="290"/>
      <c r="Z102" s="290"/>
      <c r="AA102" s="290"/>
      <c r="AB102" s="290"/>
    </row>
    <row r="103" spans="1:28" s="14" customFormat="1" ht="15" customHeight="1" x14ac:dyDescent="0.25">
      <c r="A103" s="286"/>
      <c r="B103" s="318"/>
      <c r="C103" s="319"/>
      <c r="D103" s="319"/>
      <c r="E103" s="319"/>
      <c r="F103" s="319"/>
      <c r="G103" s="319"/>
      <c r="H103" s="319"/>
      <c r="I103" s="319"/>
      <c r="J103" s="319"/>
      <c r="K103" s="319"/>
      <c r="L103" s="319"/>
      <c r="M103" s="319"/>
      <c r="N103" s="320"/>
      <c r="O103" s="289"/>
      <c r="P103" s="290"/>
      <c r="Q103" s="290"/>
      <c r="R103" s="290"/>
      <c r="S103" s="290"/>
      <c r="T103" s="290"/>
      <c r="U103" s="290"/>
      <c r="V103" s="290"/>
      <c r="W103" s="290"/>
      <c r="X103" s="290"/>
      <c r="Y103" s="290"/>
      <c r="Z103" s="290"/>
      <c r="AA103" s="290"/>
      <c r="AB103" s="290"/>
    </row>
    <row r="104" spans="1:28" s="14" customFormat="1" ht="15" customHeight="1" x14ac:dyDescent="0.25">
      <c r="A104" s="286"/>
      <c r="B104" s="318"/>
      <c r="C104" s="319"/>
      <c r="D104" s="319"/>
      <c r="E104" s="319"/>
      <c r="F104" s="319"/>
      <c r="G104" s="319"/>
      <c r="H104" s="319"/>
      <c r="I104" s="319"/>
      <c r="J104" s="319"/>
      <c r="K104" s="319"/>
      <c r="L104" s="319"/>
      <c r="M104" s="319"/>
      <c r="N104" s="320"/>
      <c r="O104" s="289"/>
      <c r="P104" s="290"/>
      <c r="Q104" s="290"/>
      <c r="R104" s="290"/>
      <c r="S104" s="290"/>
      <c r="T104" s="290"/>
      <c r="U104" s="290"/>
      <c r="V104" s="290"/>
      <c r="W104" s="290"/>
      <c r="X104" s="290"/>
      <c r="Y104" s="290"/>
      <c r="Z104" s="290"/>
      <c r="AA104" s="290"/>
      <c r="AB104" s="290"/>
    </row>
    <row r="105" spans="1:28" s="14" customFormat="1" ht="15" customHeight="1" x14ac:dyDescent="0.25">
      <c r="A105" s="286"/>
      <c r="B105" s="318"/>
      <c r="C105" s="319"/>
      <c r="D105" s="319"/>
      <c r="E105" s="319"/>
      <c r="F105" s="319"/>
      <c r="G105" s="319"/>
      <c r="H105" s="319"/>
      <c r="I105" s="319"/>
      <c r="J105" s="319"/>
      <c r="K105" s="319"/>
      <c r="L105" s="319"/>
      <c r="M105" s="319"/>
      <c r="N105" s="320"/>
      <c r="O105" s="289"/>
      <c r="P105" s="290"/>
      <c r="Q105" s="290"/>
      <c r="R105" s="290"/>
      <c r="S105" s="290"/>
      <c r="T105" s="290"/>
      <c r="U105" s="290"/>
      <c r="V105" s="290"/>
      <c r="W105" s="290"/>
      <c r="X105" s="290"/>
      <c r="Y105" s="290"/>
      <c r="Z105" s="290"/>
      <c r="AA105" s="290"/>
      <c r="AB105" s="290"/>
    </row>
    <row r="106" spans="1:28" ht="15" customHeight="1" x14ac:dyDescent="0.25">
      <c r="A106" s="283"/>
      <c r="B106" s="799" t="s">
        <v>232</v>
      </c>
      <c r="C106" s="800"/>
      <c r="D106" s="800"/>
      <c r="E106" s="800"/>
      <c r="F106" s="800"/>
      <c r="G106" s="800"/>
      <c r="H106" s="800"/>
      <c r="I106" s="800"/>
      <c r="J106" s="800"/>
      <c r="K106" s="800"/>
      <c r="L106" s="800"/>
      <c r="M106" s="800"/>
      <c r="N106" s="801"/>
      <c r="O106" s="288"/>
      <c r="P106" s="126"/>
      <c r="Q106" s="126"/>
      <c r="R106" s="126"/>
      <c r="S106" s="126"/>
      <c r="T106" s="126"/>
      <c r="U106" s="126"/>
      <c r="V106" s="126"/>
      <c r="W106" s="126"/>
      <c r="X106" s="126"/>
      <c r="Y106" s="126"/>
      <c r="Z106" s="126"/>
      <c r="AA106" s="126"/>
      <c r="AB106" s="126"/>
    </row>
    <row r="107" spans="1:28" ht="15" customHeight="1" x14ac:dyDescent="0.25">
      <c r="A107" s="283"/>
      <c r="B107" s="318" t="s">
        <v>328</v>
      </c>
      <c r="C107" s="319"/>
      <c r="D107" s="319"/>
      <c r="E107" s="319"/>
      <c r="F107" s="319"/>
      <c r="G107" s="319"/>
      <c r="H107" s="319"/>
      <c r="I107" s="319"/>
      <c r="J107" s="319"/>
      <c r="K107" s="319"/>
      <c r="L107" s="319"/>
      <c r="M107" s="319"/>
      <c r="N107" s="320"/>
      <c r="O107" s="288"/>
      <c r="P107" s="126"/>
      <c r="Q107" s="126"/>
      <c r="R107" s="126"/>
      <c r="S107" s="126"/>
      <c r="T107" s="126"/>
      <c r="U107" s="126"/>
      <c r="V107" s="126"/>
      <c r="W107" s="126"/>
      <c r="X107" s="126"/>
      <c r="Y107" s="126"/>
      <c r="Z107" s="126"/>
      <c r="AA107" s="126"/>
      <c r="AB107" s="126"/>
    </row>
    <row r="108" spans="1:28" ht="15" customHeight="1" x14ac:dyDescent="0.25">
      <c r="A108" s="283"/>
      <c r="B108" s="318"/>
      <c r="C108" s="319"/>
      <c r="D108" s="319"/>
      <c r="E108" s="319"/>
      <c r="F108" s="319"/>
      <c r="G108" s="319"/>
      <c r="H108" s="319"/>
      <c r="I108" s="319"/>
      <c r="J108" s="319"/>
      <c r="K108" s="319"/>
      <c r="L108" s="319"/>
      <c r="M108" s="319"/>
      <c r="N108" s="320"/>
      <c r="O108" s="288"/>
      <c r="P108" s="126"/>
      <c r="Q108" s="126"/>
      <c r="R108" s="126"/>
      <c r="S108" s="126"/>
      <c r="T108" s="126"/>
      <c r="U108" s="126"/>
      <c r="V108" s="126"/>
      <c r="W108" s="126"/>
      <c r="X108" s="126"/>
      <c r="Y108" s="126"/>
      <c r="Z108" s="126"/>
      <c r="AA108" s="126"/>
      <c r="AB108" s="126"/>
    </row>
    <row r="109" spans="1:28" ht="15" customHeight="1" x14ac:dyDescent="0.25">
      <c r="A109" s="283"/>
      <c r="B109" s="318"/>
      <c r="C109" s="319"/>
      <c r="D109" s="319"/>
      <c r="E109" s="319"/>
      <c r="F109" s="319"/>
      <c r="G109" s="319"/>
      <c r="H109" s="319"/>
      <c r="I109" s="319"/>
      <c r="J109" s="319"/>
      <c r="K109" s="319"/>
      <c r="L109" s="319"/>
      <c r="M109" s="319"/>
      <c r="N109" s="320"/>
      <c r="O109" s="288"/>
      <c r="P109" s="126"/>
      <c r="Q109" s="126"/>
      <c r="R109" s="126"/>
      <c r="S109" s="126"/>
      <c r="T109" s="126"/>
      <c r="U109" s="126"/>
      <c r="V109" s="126"/>
      <c r="W109" s="126"/>
      <c r="X109" s="126"/>
      <c r="Y109" s="126"/>
      <c r="Z109" s="126"/>
      <c r="AA109" s="126"/>
      <c r="AB109" s="126"/>
    </row>
    <row r="110" spans="1:28" ht="15" customHeight="1" x14ac:dyDescent="0.25">
      <c r="A110" s="283"/>
      <c r="B110" s="318"/>
      <c r="C110" s="319"/>
      <c r="D110" s="319"/>
      <c r="E110" s="319"/>
      <c r="F110" s="319"/>
      <c r="G110" s="319"/>
      <c r="H110" s="319"/>
      <c r="I110" s="319"/>
      <c r="J110" s="319"/>
      <c r="K110" s="319"/>
      <c r="L110" s="319"/>
      <c r="M110" s="319"/>
      <c r="N110" s="320"/>
      <c r="O110" s="288"/>
      <c r="P110" s="126"/>
      <c r="Q110" s="126"/>
      <c r="R110" s="126"/>
      <c r="S110" s="126"/>
      <c r="T110" s="126"/>
      <c r="U110" s="126"/>
      <c r="V110" s="126"/>
      <c r="W110" s="126"/>
      <c r="X110" s="126"/>
      <c r="Y110" s="126"/>
      <c r="Z110" s="126"/>
      <c r="AA110" s="126"/>
      <c r="AB110" s="126"/>
    </row>
    <row r="111" spans="1:28" ht="15" customHeight="1" x14ac:dyDescent="0.25">
      <c r="A111" s="283"/>
      <c r="B111" s="318"/>
      <c r="C111" s="319"/>
      <c r="D111" s="319"/>
      <c r="E111" s="319"/>
      <c r="F111" s="319"/>
      <c r="G111" s="319"/>
      <c r="H111" s="319"/>
      <c r="I111" s="319"/>
      <c r="J111" s="319"/>
      <c r="K111" s="319"/>
      <c r="L111" s="319"/>
      <c r="M111" s="319"/>
      <c r="N111" s="320"/>
      <c r="O111" s="288"/>
      <c r="P111" s="126"/>
      <c r="Q111" s="126"/>
      <c r="R111" s="126"/>
      <c r="S111" s="126"/>
      <c r="T111" s="126"/>
      <c r="U111" s="126"/>
      <c r="V111" s="126"/>
      <c r="W111" s="126"/>
      <c r="X111" s="126"/>
      <c r="Y111" s="126"/>
      <c r="Z111" s="126"/>
      <c r="AA111" s="126"/>
      <c r="AB111" s="126"/>
    </row>
    <row r="112" spans="1:28" ht="15" customHeight="1" thickBot="1" x14ac:dyDescent="0.3">
      <c r="A112" s="283"/>
      <c r="B112" s="321"/>
      <c r="C112" s="322"/>
      <c r="D112" s="322"/>
      <c r="E112" s="322"/>
      <c r="F112" s="322"/>
      <c r="G112" s="322"/>
      <c r="H112" s="322"/>
      <c r="I112" s="322"/>
      <c r="J112" s="322"/>
      <c r="K112" s="322"/>
      <c r="L112" s="322"/>
      <c r="M112" s="322"/>
      <c r="N112" s="323"/>
      <c r="O112" s="288"/>
      <c r="P112" s="126"/>
      <c r="Q112" s="126"/>
      <c r="R112" s="126"/>
      <c r="S112" s="126"/>
      <c r="T112" s="126"/>
      <c r="U112" s="126"/>
      <c r="V112" s="126"/>
      <c r="W112" s="126"/>
      <c r="X112" s="126"/>
      <c r="Y112" s="126"/>
      <c r="Z112" s="126"/>
      <c r="AA112" s="126"/>
      <c r="AB112" s="126"/>
    </row>
    <row r="113" spans="1:28" x14ac:dyDescent="0.25">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row>
    <row r="114" spans="1:28" x14ac:dyDescent="0.25">
      <c r="A114" s="126"/>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row>
    <row r="115" spans="1:28" x14ac:dyDescent="0.25">
      <c r="A115" s="126"/>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row>
    <row r="116" spans="1:28" x14ac:dyDescent="0.25">
      <c r="A116" s="126"/>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row>
    <row r="117" spans="1:28" x14ac:dyDescent="0.25">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row>
    <row r="118" spans="1:28" x14ac:dyDescent="0.25">
      <c r="A118" s="126"/>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row>
    <row r="119" spans="1:28" x14ac:dyDescent="0.25">
      <c r="A119" s="126"/>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row>
    <row r="120" spans="1:28" x14ac:dyDescent="0.25">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row>
    <row r="121" spans="1:28" x14ac:dyDescent="0.25">
      <c r="A121" s="126"/>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row>
    <row r="122" spans="1:28" x14ac:dyDescent="0.25">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row>
    <row r="123" spans="1:28" x14ac:dyDescent="0.25">
      <c r="A123" s="126"/>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row>
    <row r="124" spans="1:28" x14ac:dyDescent="0.25">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row>
    <row r="125" spans="1:28" x14ac:dyDescent="0.25">
      <c r="A125" s="126"/>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row>
    <row r="126" spans="1:28" x14ac:dyDescent="0.25">
      <c r="A126" s="126"/>
      <c r="B126" s="126"/>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row>
    <row r="127" spans="1:28" x14ac:dyDescent="0.25">
      <c r="A127" s="126"/>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row>
    <row r="128" spans="1:28" x14ac:dyDescent="0.25">
      <c r="A128" s="126"/>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row>
    <row r="129" spans="1:28" x14ac:dyDescent="0.25">
      <c r="A129" s="126"/>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row>
    <row r="130" spans="1:28" x14ac:dyDescent="0.25">
      <c r="A130" s="126"/>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row>
    <row r="131" spans="1:28" x14ac:dyDescent="0.25">
      <c r="A131" s="126"/>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row>
    <row r="132" spans="1:28" x14ac:dyDescent="0.25">
      <c r="A132" s="126"/>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row>
    <row r="133" spans="1:28" x14ac:dyDescent="0.25">
      <c r="A133" s="126"/>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row>
    <row r="134" spans="1:28" x14ac:dyDescent="0.25">
      <c r="A134" s="126"/>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row>
    <row r="135" spans="1:28" x14ac:dyDescent="0.25">
      <c r="A135" s="126"/>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row>
    <row r="136" spans="1:28" x14ac:dyDescent="0.25">
      <c r="A136" s="126"/>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row>
    <row r="137" spans="1:28" x14ac:dyDescent="0.25">
      <c r="A137" s="126"/>
      <c r="B137" s="126"/>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row>
    <row r="138" spans="1:28" x14ac:dyDescent="0.25">
      <c r="A138" s="126"/>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row>
    <row r="139" spans="1:28" x14ac:dyDescent="0.25">
      <c r="A139" s="126"/>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row>
    <row r="140" spans="1:28" x14ac:dyDescent="0.25">
      <c r="A140" s="126"/>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row>
    <row r="141" spans="1:28" x14ac:dyDescent="0.25">
      <c r="A141" s="126"/>
      <c r="B141" s="126"/>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row>
    <row r="142" spans="1:28" x14ac:dyDescent="0.25">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row>
    <row r="143" spans="1:28" x14ac:dyDescent="0.25">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row>
    <row r="144" spans="1:28" x14ac:dyDescent="0.25">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row>
    <row r="145" spans="1:28" x14ac:dyDescent="0.25">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row>
    <row r="146" spans="1:28" x14ac:dyDescent="0.25">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row>
    <row r="147" spans="1:28" x14ac:dyDescent="0.25">
      <c r="A147" s="126"/>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row>
    <row r="148" spans="1:28" x14ac:dyDescent="0.25">
      <c r="A148" s="126"/>
      <c r="B148" s="126"/>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row>
    <row r="149" spans="1:28" x14ac:dyDescent="0.25">
      <c r="A149" s="126"/>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row>
    <row r="150" spans="1:28" x14ac:dyDescent="0.25">
      <c r="A150" s="126"/>
      <c r="B150" s="126"/>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row>
    <row r="151" spans="1:28" x14ac:dyDescent="0.25">
      <c r="A151" s="126"/>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row>
    <row r="152" spans="1:28" x14ac:dyDescent="0.25">
      <c r="A152" s="126"/>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row>
    <row r="153" spans="1:28" x14ac:dyDescent="0.25">
      <c r="A153" s="126"/>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row>
    <row r="154" spans="1:28" x14ac:dyDescent="0.25">
      <c r="A154" s="126"/>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row>
    <row r="155" spans="1:28" x14ac:dyDescent="0.25">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row>
    <row r="156" spans="1:28" x14ac:dyDescent="0.25">
      <c r="A156" s="126"/>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row>
    <row r="157" spans="1:28" x14ac:dyDescent="0.25">
      <c r="A157" s="126"/>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row>
    <row r="158" spans="1:28" x14ac:dyDescent="0.25">
      <c r="A158" s="126"/>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row>
    <row r="159" spans="1:28" x14ac:dyDescent="0.25">
      <c r="A159" s="126"/>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row>
    <row r="160" spans="1:28" x14ac:dyDescent="0.25">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row>
    <row r="161" spans="1:28" x14ac:dyDescent="0.25">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row>
    <row r="162" spans="1:28" x14ac:dyDescent="0.25">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row>
    <row r="163" spans="1:28" x14ac:dyDescent="0.25">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row>
    <row r="164" spans="1:28" x14ac:dyDescent="0.25">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row>
    <row r="165" spans="1:28" x14ac:dyDescent="0.25">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row>
    <row r="166" spans="1:28" x14ac:dyDescent="0.25">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row>
    <row r="167" spans="1:28" x14ac:dyDescent="0.25">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row>
    <row r="168" spans="1:28" x14ac:dyDescent="0.25">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row>
    <row r="169" spans="1:28" x14ac:dyDescent="0.25">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row>
    <row r="170" spans="1:28" x14ac:dyDescent="0.25">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row>
    <row r="171" spans="1:28" x14ac:dyDescent="0.25">
      <c r="A171" s="126"/>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row>
    <row r="172" spans="1:28" x14ac:dyDescent="0.25">
      <c r="A172" s="126"/>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row>
    <row r="173" spans="1:28" x14ac:dyDescent="0.25">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row>
    <row r="174" spans="1:28" x14ac:dyDescent="0.25">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row>
    <row r="175" spans="1:28" x14ac:dyDescent="0.25">
      <c r="A175" s="126"/>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row>
    <row r="176" spans="1:28" x14ac:dyDescent="0.25">
      <c r="A176" s="126"/>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row>
    <row r="177" spans="1:28" x14ac:dyDescent="0.25">
      <c r="A177" s="126"/>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row>
    <row r="178" spans="1:28" x14ac:dyDescent="0.25">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row>
    <row r="179" spans="1:28" x14ac:dyDescent="0.25">
      <c r="A179" s="126"/>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row>
    <row r="180" spans="1:28" x14ac:dyDescent="0.25">
      <c r="A180" s="126"/>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row>
    <row r="181" spans="1:28" x14ac:dyDescent="0.25">
      <c r="A181" s="126"/>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row>
    <row r="182" spans="1:28" x14ac:dyDescent="0.25">
      <c r="A182" s="126"/>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row>
    <row r="183" spans="1:28" x14ac:dyDescent="0.25">
      <c r="A183" s="126"/>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row>
    <row r="184" spans="1:28" x14ac:dyDescent="0.25">
      <c r="A184" s="126"/>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row>
    <row r="185" spans="1:28" x14ac:dyDescent="0.25">
      <c r="A185" s="126"/>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row>
    <row r="186" spans="1:28" x14ac:dyDescent="0.25">
      <c r="A186" s="126"/>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row>
    <row r="187" spans="1:28" x14ac:dyDescent="0.25">
      <c r="A187" s="126"/>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row>
    <row r="188" spans="1:28" x14ac:dyDescent="0.25">
      <c r="A188" s="126"/>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row>
    <row r="189" spans="1:28" x14ac:dyDescent="0.25">
      <c r="A189" s="126"/>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row>
    <row r="190" spans="1:28" x14ac:dyDescent="0.25">
      <c r="A190" s="126"/>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row>
    <row r="191" spans="1:28" x14ac:dyDescent="0.25">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row>
    <row r="192" spans="1:28" x14ac:dyDescent="0.25">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row>
    <row r="193" spans="1:28" x14ac:dyDescent="0.25">
      <c r="A193" s="126"/>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row>
    <row r="194" spans="1:28" x14ac:dyDescent="0.25">
      <c r="A194" s="126"/>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row>
    <row r="195" spans="1:28" x14ac:dyDescent="0.25">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row>
    <row r="196" spans="1:28" x14ac:dyDescent="0.25">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row>
    <row r="197" spans="1:28" x14ac:dyDescent="0.25">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row>
    <row r="198" spans="1:28" x14ac:dyDescent="0.25">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row>
    <row r="199" spans="1:28" x14ac:dyDescent="0.25">
      <c r="A199" s="126"/>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row>
    <row r="200" spans="1:28" x14ac:dyDescent="0.25">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row>
    <row r="201" spans="1:28" x14ac:dyDescent="0.25">
      <c r="A201" s="126"/>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row>
    <row r="202" spans="1:28" x14ac:dyDescent="0.25">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row>
    <row r="203" spans="1:28" x14ac:dyDescent="0.25">
      <c r="A203" s="126"/>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row>
    <row r="204" spans="1:28" x14ac:dyDescent="0.25">
      <c r="A204" s="126"/>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row>
    <row r="205" spans="1:28" x14ac:dyDescent="0.25">
      <c r="A205" s="126"/>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row>
    <row r="206" spans="1:28" x14ac:dyDescent="0.25">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row>
    <row r="207" spans="1:28" x14ac:dyDescent="0.25">
      <c r="A207" s="126"/>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row>
    <row r="208" spans="1:28" x14ac:dyDescent="0.25">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row>
    <row r="209" spans="1:28" x14ac:dyDescent="0.25">
      <c r="A209" s="126"/>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row>
    <row r="210" spans="1:28" x14ac:dyDescent="0.25">
      <c r="A210" s="126"/>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row>
    <row r="211" spans="1:28" x14ac:dyDescent="0.25">
      <c r="A211" s="126"/>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row>
    <row r="212" spans="1:28" x14ac:dyDescent="0.25">
      <c r="A212" s="126"/>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row>
    <row r="213" spans="1:28" x14ac:dyDescent="0.25">
      <c r="A213" s="126"/>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row>
    <row r="214" spans="1:28" x14ac:dyDescent="0.25">
      <c r="A214" s="126"/>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row>
    <row r="215" spans="1:28" x14ac:dyDescent="0.25">
      <c r="A215" s="126"/>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row>
    <row r="216" spans="1:28" x14ac:dyDescent="0.25">
      <c r="A216" s="126"/>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row>
    <row r="217" spans="1:28" x14ac:dyDescent="0.25">
      <c r="A217" s="126"/>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row>
    <row r="218" spans="1:28" x14ac:dyDescent="0.25">
      <c r="A218" s="126"/>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row>
    <row r="219" spans="1:28" x14ac:dyDescent="0.25">
      <c r="A219" s="126"/>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row>
    <row r="220" spans="1:28" x14ac:dyDescent="0.25">
      <c r="A220" s="126"/>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row>
    <row r="221" spans="1:28" x14ac:dyDescent="0.25">
      <c r="A221" s="126"/>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row>
    <row r="222" spans="1:28" x14ac:dyDescent="0.25">
      <c r="A222" s="126"/>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row>
    <row r="223" spans="1:28" x14ac:dyDescent="0.25">
      <c r="A223" s="126"/>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row>
    <row r="224" spans="1:28" x14ac:dyDescent="0.25">
      <c r="A224" s="126"/>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row>
    <row r="225" spans="1:28" x14ac:dyDescent="0.25">
      <c r="A225" s="126"/>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row>
    <row r="226" spans="1:28" x14ac:dyDescent="0.25">
      <c r="A226" s="126"/>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row>
    <row r="227" spans="1:28" x14ac:dyDescent="0.25">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row>
    <row r="228" spans="1:28" x14ac:dyDescent="0.25">
      <c r="A228" s="126"/>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row>
    <row r="229" spans="1:28" x14ac:dyDescent="0.25">
      <c r="A229" s="126"/>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row>
    <row r="230" spans="1:28" x14ac:dyDescent="0.25">
      <c r="A230" s="126"/>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row>
    <row r="231" spans="1:28" x14ac:dyDescent="0.25">
      <c r="A231" s="126"/>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row>
    <row r="232" spans="1:28" x14ac:dyDescent="0.25">
      <c r="A232" s="126"/>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row>
    <row r="233" spans="1:28" x14ac:dyDescent="0.25">
      <c r="A233" s="126"/>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row>
    <row r="234" spans="1:28" x14ac:dyDescent="0.25">
      <c r="A234" s="126"/>
      <c r="B234" s="126"/>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row>
    <row r="235" spans="1:28" x14ac:dyDescent="0.25">
      <c r="A235" s="126"/>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row>
    <row r="236" spans="1:28" x14ac:dyDescent="0.25">
      <c r="A236" s="126"/>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row>
    <row r="237" spans="1:28" x14ac:dyDescent="0.25">
      <c r="A237" s="126"/>
      <c r="B237" s="126"/>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row>
    <row r="238" spans="1:28" x14ac:dyDescent="0.25">
      <c r="A238" s="126"/>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row>
    <row r="239" spans="1:28" x14ac:dyDescent="0.25">
      <c r="A239" s="126"/>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row>
    <row r="240" spans="1:28" x14ac:dyDescent="0.25">
      <c r="A240" s="126"/>
      <c r="B240" s="126"/>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row>
    <row r="241" spans="1:28" x14ac:dyDescent="0.25">
      <c r="A241" s="126"/>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row>
    <row r="242" spans="1:28" x14ac:dyDescent="0.25">
      <c r="A242" s="126"/>
      <c r="B242" s="126"/>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row>
    <row r="243" spans="1:28" x14ac:dyDescent="0.25">
      <c r="A243" s="126"/>
      <c r="B243" s="126"/>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row>
    <row r="244" spans="1:28" x14ac:dyDescent="0.25">
      <c r="A244" s="126"/>
      <c r="B244" s="126"/>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row>
    <row r="245" spans="1:28" x14ac:dyDescent="0.25">
      <c r="A245" s="126"/>
      <c r="B245" s="126"/>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row>
    <row r="246" spans="1:28" x14ac:dyDescent="0.25">
      <c r="A246" s="126"/>
      <c r="B246" s="126"/>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row>
    <row r="247" spans="1:28" x14ac:dyDescent="0.25">
      <c r="A247" s="126"/>
      <c r="B247" s="126"/>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row>
    <row r="248" spans="1:28" x14ac:dyDescent="0.25">
      <c r="A248" s="126"/>
      <c r="B248" s="126"/>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row>
    <row r="249" spans="1:28" x14ac:dyDescent="0.25">
      <c r="A249" s="126"/>
      <c r="B249" s="126"/>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row>
    <row r="250" spans="1:28" x14ac:dyDescent="0.25">
      <c r="A250" s="126"/>
      <c r="B250" s="126"/>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row>
    <row r="251" spans="1:28" x14ac:dyDescent="0.25">
      <c r="A251" s="126"/>
      <c r="B251" s="126"/>
      <c r="C251" s="126"/>
      <c r="D251" s="126"/>
      <c r="E251" s="126"/>
      <c r="F251" s="12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row>
    <row r="252" spans="1:28" x14ac:dyDescent="0.25">
      <c r="A252" s="126"/>
      <c r="B252" s="126"/>
      <c r="C252" s="126"/>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row>
    <row r="253" spans="1:28" x14ac:dyDescent="0.25">
      <c r="A253" s="126"/>
      <c r="B253" s="126"/>
      <c r="C253" s="126"/>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c r="Z253" s="126"/>
      <c r="AA253" s="126"/>
      <c r="AB253" s="126"/>
    </row>
    <row r="254" spans="1:28" x14ac:dyDescent="0.25">
      <c r="A254" s="126"/>
      <c r="B254" s="126"/>
      <c r="C254" s="126"/>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row>
    <row r="255" spans="1:28" x14ac:dyDescent="0.25">
      <c r="A255" s="126"/>
      <c r="B255" s="126"/>
      <c r="C255" s="126"/>
      <c r="D255" s="126"/>
      <c r="E255" s="126"/>
      <c r="F255" s="126"/>
      <c r="G255" s="126"/>
      <c r="H255" s="126"/>
      <c r="I255" s="126"/>
      <c r="J255" s="126"/>
      <c r="K255" s="126"/>
      <c r="L255" s="126"/>
      <c r="M255" s="126"/>
      <c r="N255" s="126"/>
      <c r="O255" s="126"/>
      <c r="P255" s="126"/>
      <c r="Q255" s="126"/>
      <c r="R255" s="126"/>
      <c r="S255" s="126"/>
      <c r="T255" s="126"/>
      <c r="U255" s="126"/>
      <c r="V255" s="126"/>
      <c r="W255" s="126"/>
      <c r="X255" s="126"/>
      <c r="Y255" s="126"/>
      <c r="Z255" s="126"/>
      <c r="AA255" s="126"/>
      <c r="AB255" s="126"/>
    </row>
    <row r="256" spans="1:28" x14ac:dyDescent="0.25">
      <c r="A256" s="126"/>
      <c r="B256" s="126"/>
      <c r="C256" s="126"/>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c r="Z256" s="126"/>
      <c r="AA256" s="126"/>
      <c r="AB256" s="126"/>
    </row>
    <row r="257" spans="1:28" x14ac:dyDescent="0.25">
      <c r="A257" s="126"/>
      <c r="B257" s="126"/>
      <c r="C257" s="126"/>
      <c r="D257" s="126"/>
      <c r="E257" s="126"/>
      <c r="F257" s="126"/>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row>
    <row r="258" spans="1:28" x14ac:dyDescent="0.25">
      <c r="A258" s="126"/>
      <c r="B258" s="126"/>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6"/>
      <c r="Z258" s="126"/>
      <c r="AA258" s="126"/>
      <c r="AB258" s="126"/>
    </row>
    <row r="259" spans="1:28" x14ac:dyDescent="0.25">
      <c r="A259" s="126"/>
      <c r="B259" s="126"/>
      <c r="C259" s="126"/>
      <c r="D259" s="126"/>
      <c r="E259" s="126"/>
      <c r="F259" s="126"/>
      <c r="G259" s="126"/>
      <c r="H259" s="126"/>
      <c r="I259" s="126"/>
      <c r="J259" s="126"/>
      <c r="K259" s="126"/>
      <c r="L259" s="126"/>
      <c r="M259" s="126"/>
      <c r="N259" s="126"/>
      <c r="O259" s="126"/>
      <c r="P259" s="126"/>
      <c r="Q259" s="126"/>
      <c r="R259" s="126"/>
      <c r="S259" s="126"/>
      <c r="T259" s="126"/>
      <c r="U259" s="126"/>
      <c r="V259" s="126"/>
      <c r="W259" s="126"/>
      <c r="X259" s="126"/>
      <c r="Y259" s="126"/>
      <c r="Z259" s="126"/>
      <c r="AA259" s="126"/>
      <c r="AB259" s="126"/>
    </row>
    <row r="260" spans="1:28" x14ac:dyDescent="0.25">
      <c r="A260" s="126"/>
      <c r="B260" s="126"/>
      <c r="C260" s="126"/>
      <c r="D260" s="126"/>
      <c r="E260" s="126"/>
      <c r="F260" s="126"/>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row>
    <row r="261" spans="1:28" x14ac:dyDescent="0.25">
      <c r="A261" s="126"/>
      <c r="B261" s="126"/>
      <c r="C261" s="126"/>
      <c r="D261" s="126"/>
      <c r="E261" s="126"/>
      <c r="F261" s="126"/>
      <c r="G261" s="126"/>
      <c r="H261" s="126"/>
      <c r="I261" s="126"/>
      <c r="J261" s="126"/>
      <c r="K261" s="126"/>
      <c r="L261" s="126"/>
      <c r="M261" s="126"/>
      <c r="N261" s="126"/>
      <c r="O261" s="126"/>
      <c r="P261" s="126"/>
      <c r="Q261" s="126"/>
      <c r="R261" s="126"/>
      <c r="S261" s="126"/>
      <c r="T261" s="126"/>
      <c r="U261" s="126"/>
      <c r="V261" s="126"/>
      <c r="W261" s="126"/>
      <c r="X261" s="126"/>
      <c r="Y261" s="126"/>
      <c r="Z261" s="126"/>
      <c r="AA261" s="126"/>
      <c r="AB261" s="126"/>
    </row>
    <row r="262" spans="1:28" x14ac:dyDescent="0.25">
      <c r="A262" s="126"/>
      <c r="B262" s="126"/>
      <c r="C262" s="126"/>
      <c r="D262" s="126"/>
      <c r="E262" s="126"/>
      <c r="F262" s="126"/>
      <c r="G262" s="126"/>
      <c r="H262" s="126"/>
      <c r="I262" s="126"/>
      <c r="J262" s="126"/>
      <c r="K262" s="126"/>
      <c r="L262" s="126"/>
      <c r="M262" s="126"/>
      <c r="N262" s="126"/>
      <c r="O262" s="126"/>
      <c r="P262" s="126"/>
      <c r="Q262" s="126"/>
      <c r="R262" s="126"/>
      <c r="S262" s="126"/>
      <c r="T262" s="126"/>
      <c r="U262" s="126"/>
      <c r="V262" s="126"/>
      <c r="W262" s="126"/>
      <c r="X262" s="126"/>
      <c r="Y262" s="126"/>
      <c r="Z262" s="126"/>
      <c r="AA262" s="126"/>
      <c r="AB262" s="126"/>
    </row>
    <row r="263" spans="1:28" x14ac:dyDescent="0.25">
      <c r="A263" s="126"/>
      <c r="B263" s="126"/>
      <c r="C263" s="126"/>
      <c r="D263" s="126"/>
      <c r="E263" s="126"/>
      <c r="F263" s="126"/>
      <c r="G263" s="126"/>
      <c r="H263" s="126"/>
      <c r="I263" s="126"/>
      <c r="J263" s="126"/>
      <c r="K263" s="126"/>
      <c r="L263" s="126"/>
      <c r="M263" s="126"/>
      <c r="N263" s="126"/>
      <c r="O263" s="126"/>
      <c r="P263" s="126"/>
      <c r="Q263" s="126"/>
      <c r="R263" s="126"/>
      <c r="S263" s="126"/>
      <c r="T263" s="126"/>
      <c r="U263" s="126"/>
      <c r="V263" s="126"/>
      <c r="W263" s="126"/>
      <c r="X263" s="126"/>
      <c r="Y263" s="126"/>
      <c r="Z263" s="126"/>
      <c r="AA263" s="126"/>
      <c r="AB263" s="126"/>
    </row>
    <row r="264" spans="1:28" x14ac:dyDescent="0.25">
      <c r="A264" s="126"/>
      <c r="B264" s="126"/>
      <c r="C264" s="126"/>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c r="Z264" s="126"/>
      <c r="AA264" s="126"/>
      <c r="AB264" s="126"/>
    </row>
    <row r="265" spans="1:28" x14ac:dyDescent="0.25">
      <c r="A265" s="126"/>
      <c r="B265" s="126"/>
      <c r="C265" s="126"/>
      <c r="D265" s="126"/>
      <c r="E265" s="126"/>
      <c r="F265" s="126"/>
      <c r="G265" s="126"/>
      <c r="H265" s="126"/>
      <c r="I265" s="126"/>
      <c r="J265" s="126"/>
      <c r="K265" s="126"/>
      <c r="L265" s="126"/>
      <c r="M265" s="126"/>
      <c r="N265" s="126"/>
      <c r="O265" s="126"/>
      <c r="P265" s="126"/>
      <c r="Q265" s="126"/>
      <c r="R265" s="126"/>
      <c r="S265" s="126"/>
      <c r="T265" s="126"/>
      <c r="U265" s="126"/>
      <c r="V265" s="126"/>
      <c r="W265" s="126"/>
      <c r="X265" s="126"/>
      <c r="Y265" s="126"/>
      <c r="Z265" s="126"/>
      <c r="AA265" s="126"/>
      <c r="AB265" s="126"/>
    </row>
    <row r="266" spans="1:28" x14ac:dyDescent="0.25">
      <c r="A266" s="126"/>
      <c r="B266" s="126"/>
      <c r="C266" s="126"/>
      <c r="D266" s="126"/>
      <c r="E266" s="126"/>
      <c r="F266" s="126"/>
      <c r="G266" s="126"/>
      <c r="H266" s="126"/>
      <c r="I266" s="126"/>
      <c r="J266" s="126"/>
      <c r="K266" s="126"/>
      <c r="L266" s="126"/>
      <c r="M266" s="126"/>
      <c r="N266" s="126"/>
      <c r="O266" s="126"/>
      <c r="P266" s="126"/>
      <c r="Q266" s="126"/>
      <c r="R266" s="126"/>
      <c r="S266" s="126"/>
      <c r="T266" s="126"/>
      <c r="U266" s="126"/>
      <c r="V266" s="126"/>
      <c r="W266" s="126"/>
      <c r="X266" s="126"/>
      <c r="Y266" s="126"/>
      <c r="Z266" s="126"/>
      <c r="AA266" s="126"/>
      <c r="AB266" s="126"/>
    </row>
    <row r="267" spans="1:28" x14ac:dyDescent="0.25">
      <c r="A267" s="126"/>
      <c r="B267" s="126"/>
      <c r="C267" s="126"/>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row>
    <row r="268" spans="1:28" x14ac:dyDescent="0.25">
      <c r="A268" s="126"/>
      <c r="B268" s="126"/>
      <c r="C268" s="126"/>
      <c r="D268" s="126"/>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row>
    <row r="269" spans="1:28" x14ac:dyDescent="0.25">
      <c r="A269" s="126"/>
      <c r="B269" s="126"/>
      <c r="C269" s="126"/>
      <c r="D269" s="126"/>
      <c r="E269" s="126"/>
      <c r="F269" s="126"/>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row>
    <row r="270" spans="1:28" x14ac:dyDescent="0.25">
      <c r="A270" s="126"/>
      <c r="B270" s="126"/>
      <c r="C270" s="126"/>
      <c r="D270" s="126"/>
      <c r="E270" s="126"/>
      <c r="F270" s="126"/>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row>
    <row r="271" spans="1:28" x14ac:dyDescent="0.25">
      <c r="A271" s="126"/>
      <c r="B271" s="126"/>
      <c r="C271" s="126"/>
      <c r="D271" s="126"/>
      <c r="E271" s="126"/>
      <c r="F271" s="126"/>
      <c r="G271" s="126"/>
      <c r="H271" s="126"/>
      <c r="I271" s="126"/>
      <c r="J271" s="126"/>
      <c r="K271" s="126"/>
      <c r="L271" s="126"/>
      <c r="M271" s="126"/>
      <c r="N271" s="126"/>
      <c r="O271" s="126"/>
      <c r="P271" s="126"/>
      <c r="Q271" s="126"/>
      <c r="R271" s="126"/>
      <c r="S271" s="126"/>
      <c r="T271" s="126"/>
      <c r="U271" s="126"/>
      <c r="V271" s="126"/>
      <c r="W271" s="126"/>
      <c r="X271" s="126"/>
      <c r="Y271" s="126"/>
      <c r="Z271" s="126"/>
      <c r="AA271" s="126"/>
      <c r="AB271" s="126"/>
    </row>
    <row r="272" spans="1:28" x14ac:dyDescent="0.25">
      <c r="A272" s="126"/>
      <c r="B272" s="126"/>
      <c r="C272" s="126"/>
      <c r="D272" s="126"/>
      <c r="E272" s="126"/>
      <c r="F272" s="126"/>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row>
    <row r="273" spans="1:28" x14ac:dyDescent="0.25">
      <c r="A273" s="126"/>
      <c r="B273" s="126"/>
      <c r="C273" s="126"/>
      <c r="D273" s="126"/>
      <c r="E273" s="126"/>
      <c r="F273" s="126"/>
      <c r="G273" s="126"/>
      <c r="H273" s="126"/>
      <c r="I273" s="126"/>
      <c r="J273" s="126"/>
      <c r="K273" s="126"/>
      <c r="L273" s="126"/>
      <c r="M273" s="126"/>
      <c r="N273" s="126"/>
      <c r="O273" s="126"/>
      <c r="P273" s="126"/>
      <c r="Q273" s="126"/>
      <c r="R273" s="126"/>
      <c r="S273" s="126"/>
      <c r="T273" s="126"/>
      <c r="U273" s="126"/>
      <c r="V273" s="126"/>
      <c r="W273" s="126"/>
      <c r="X273" s="126"/>
      <c r="Y273" s="126"/>
      <c r="Z273" s="126"/>
      <c r="AA273" s="126"/>
      <c r="AB273" s="126"/>
    </row>
    <row r="274" spans="1:28" x14ac:dyDescent="0.25">
      <c r="A274" s="126"/>
      <c r="B274" s="126"/>
      <c r="C274" s="126"/>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row>
    <row r="275" spans="1:28" x14ac:dyDescent="0.25">
      <c r="A275" s="126"/>
      <c r="B275" s="126"/>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row>
    <row r="276" spans="1:28" x14ac:dyDescent="0.25">
      <c r="A276" s="126"/>
      <c r="B276" s="126"/>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6"/>
      <c r="Z276" s="126"/>
      <c r="AA276" s="126"/>
      <c r="AB276" s="126"/>
    </row>
    <row r="277" spans="1:28" x14ac:dyDescent="0.25">
      <c r="A277" s="126"/>
      <c r="B277" s="126"/>
      <c r="C277" s="126"/>
      <c r="D277" s="126"/>
      <c r="E277" s="126"/>
      <c r="F277" s="126"/>
      <c r="G277" s="126"/>
      <c r="H277" s="126"/>
      <c r="I277" s="126"/>
      <c r="J277" s="126"/>
      <c r="K277" s="126"/>
      <c r="L277" s="126"/>
      <c r="M277" s="126"/>
      <c r="N277" s="126"/>
      <c r="O277" s="126"/>
      <c r="P277" s="126"/>
      <c r="Q277" s="126"/>
      <c r="R277" s="126"/>
      <c r="S277" s="126"/>
      <c r="T277" s="126"/>
      <c r="U277" s="126"/>
      <c r="V277" s="126"/>
      <c r="W277" s="126"/>
      <c r="X277" s="126"/>
      <c r="Y277" s="126"/>
      <c r="Z277" s="126"/>
      <c r="AA277" s="126"/>
      <c r="AB277" s="126"/>
    </row>
    <row r="278" spans="1:28" x14ac:dyDescent="0.25">
      <c r="A278" s="126"/>
      <c r="B278" s="126"/>
      <c r="C278" s="126"/>
      <c r="D278" s="126"/>
      <c r="E278" s="126"/>
      <c r="F278" s="126"/>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26"/>
    </row>
    <row r="279" spans="1:28" x14ac:dyDescent="0.25">
      <c r="A279" s="126"/>
      <c r="B279" s="126"/>
      <c r="C279" s="126"/>
      <c r="D279" s="126"/>
      <c r="E279" s="126"/>
      <c r="F279" s="126"/>
      <c r="G279" s="126"/>
      <c r="H279" s="126"/>
      <c r="I279" s="126"/>
      <c r="J279" s="126"/>
      <c r="K279" s="126"/>
      <c r="L279" s="126"/>
      <c r="M279" s="126"/>
      <c r="N279" s="126"/>
      <c r="O279" s="126"/>
      <c r="P279" s="126"/>
      <c r="Q279" s="126"/>
      <c r="R279" s="126"/>
      <c r="S279" s="126"/>
      <c r="T279" s="126"/>
      <c r="U279" s="126"/>
      <c r="V279" s="126"/>
      <c r="W279" s="126"/>
      <c r="X279" s="126"/>
      <c r="Y279" s="126"/>
      <c r="Z279" s="126"/>
      <c r="AA279" s="126"/>
      <c r="AB279" s="126"/>
    </row>
    <row r="280" spans="1:28" x14ac:dyDescent="0.25">
      <c r="A280" s="126"/>
      <c r="B280" s="126"/>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row>
    <row r="281" spans="1:28" x14ac:dyDescent="0.25">
      <c r="A281" s="126"/>
      <c r="B281" s="126"/>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row>
    <row r="282" spans="1:28" x14ac:dyDescent="0.25">
      <c r="A282" s="126"/>
      <c r="B282" s="126"/>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row>
    <row r="283" spans="1:28" x14ac:dyDescent="0.25">
      <c r="A283" s="126"/>
      <c r="B283" s="126"/>
      <c r="C283" s="126"/>
      <c r="D283" s="126"/>
      <c r="E283" s="126"/>
      <c r="F283" s="126"/>
      <c r="G283" s="126"/>
      <c r="H283" s="126"/>
      <c r="I283" s="126"/>
      <c r="J283" s="126"/>
      <c r="K283" s="126"/>
      <c r="L283" s="126"/>
      <c r="M283" s="126"/>
      <c r="N283" s="126"/>
      <c r="O283" s="126"/>
      <c r="P283" s="126"/>
      <c r="Q283" s="126"/>
      <c r="R283" s="126"/>
      <c r="S283" s="126"/>
      <c r="T283" s="126"/>
      <c r="U283" s="126"/>
      <c r="V283" s="126"/>
      <c r="W283" s="126"/>
      <c r="X283" s="126"/>
      <c r="Y283" s="126"/>
      <c r="Z283" s="126"/>
      <c r="AA283" s="126"/>
      <c r="AB283" s="126"/>
    </row>
    <row r="284" spans="1:28" x14ac:dyDescent="0.25">
      <c r="A284" s="126"/>
      <c r="B284" s="126"/>
      <c r="C284" s="126"/>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row>
    <row r="285" spans="1:28" x14ac:dyDescent="0.25">
      <c r="A285" s="126"/>
      <c r="B285" s="126"/>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row>
    <row r="286" spans="1:28" x14ac:dyDescent="0.25">
      <c r="A286" s="126"/>
      <c r="B286" s="126"/>
      <c r="C286" s="126"/>
      <c r="D286" s="126"/>
      <c r="E286" s="126"/>
      <c r="F286" s="126"/>
      <c r="G286" s="126"/>
      <c r="H286" s="126"/>
      <c r="I286" s="126"/>
      <c r="J286" s="126"/>
      <c r="K286" s="126"/>
      <c r="L286" s="126"/>
      <c r="M286" s="126"/>
      <c r="N286" s="126"/>
      <c r="O286" s="126"/>
      <c r="P286" s="126"/>
      <c r="Q286" s="126"/>
      <c r="R286" s="126"/>
      <c r="S286" s="126"/>
      <c r="T286" s="126"/>
      <c r="U286" s="126"/>
      <c r="V286" s="126"/>
      <c r="W286" s="126"/>
      <c r="X286" s="126"/>
      <c r="Y286" s="126"/>
      <c r="Z286" s="126"/>
      <c r="AA286" s="126"/>
      <c r="AB286" s="126"/>
    </row>
    <row r="287" spans="1:28" x14ac:dyDescent="0.25">
      <c r="A287" s="126"/>
      <c r="B287" s="126"/>
      <c r="C287" s="126"/>
      <c r="D287" s="126"/>
      <c r="E287" s="126"/>
      <c r="F287" s="126"/>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row>
    <row r="288" spans="1:28" x14ac:dyDescent="0.25">
      <c r="A288" s="126"/>
      <c r="B288" s="126"/>
      <c r="C288" s="126"/>
      <c r="D288" s="126"/>
      <c r="E288" s="126"/>
      <c r="F288" s="126"/>
      <c r="G288" s="126"/>
      <c r="H288" s="126"/>
      <c r="I288" s="126"/>
      <c r="J288" s="126"/>
      <c r="K288" s="126"/>
      <c r="L288" s="126"/>
      <c r="M288" s="126"/>
      <c r="N288" s="126"/>
      <c r="O288" s="126"/>
      <c r="P288" s="126"/>
      <c r="Q288" s="126"/>
      <c r="R288" s="126"/>
      <c r="S288" s="126"/>
      <c r="T288" s="126"/>
      <c r="U288" s="126"/>
      <c r="V288" s="126"/>
      <c r="W288" s="126"/>
      <c r="X288" s="126"/>
      <c r="Y288" s="126"/>
      <c r="Z288" s="126"/>
      <c r="AA288" s="126"/>
      <c r="AB288" s="126"/>
    </row>
    <row r="289" spans="1:28" x14ac:dyDescent="0.25">
      <c r="A289" s="126"/>
      <c r="B289" s="126"/>
      <c r="C289" s="126"/>
      <c r="D289" s="126"/>
      <c r="E289" s="126"/>
      <c r="F289" s="126"/>
      <c r="G289" s="126"/>
      <c r="H289" s="126"/>
      <c r="I289" s="126"/>
      <c r="J289" s="126"/>
      <c r="K289" s="126"/>
      <c r="L289" s="126"/>
      <c r="M289" s="126"/>
      <c r="N289" s="126"/>
      <c r="O289" s="126"/>
      <c r="P289" s="126"/>
      <c r="Q289" s="126"/>
      <c r="R289" s="126"/>
      <c r="S289" s="126"/>
      <c r="T289" s="126"/>
      <c r="U289" s="126"/>
      <c r="V289" s="126"/>
      <c r="W289" s="126"/>
      <c r="X289" s="126"/>
      <c r="Y289" s="126"/>
      <c r="Z289" s="126"/>
      <c r="AA289" s="126"/>
      <c r="AB289" s="126"/>
    </row>
    <row r="290" spans="1:28" x14ac:dyDescent="0.25">
      <c r="A290" s="126"/>
      <c r="B290" s="126"/>
      <c r="C290" s="126"/>
      <c r="D290" s="126"/>
      <c r="E290" s="126"/>
      <c r="F290" s="126"/>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row>
    <row r="291" spans="1:28" x14ac:dyDescent="0.25">
      <c r="A291" s="126"/>
      <c r="B291" s="126"/>
      <c r="C291" s="126"/>
      <c r="D291" s="126"/>
      <c r="E291" s="126"/>
      <c r="F291" s="126"/>
      <c r="G291" s="126"/>
      <c r="H291" s="126"/>
      <c r="I291" s="126"/>
      <c r="J291" s="126"/>
      <c r="K291" s="126"/>
      <c r="L291" s="126"/>
      <c r="M291" s="126"/>
      <c r="N291" s="126"/>
      <c r="O291" s="126"/>
      <c r="P291" s="126"/>
      <c r="Q291" s="126"/>
      <c r="R291" s="126"/>
      <c r="S291" s="126"/>
      <c r="T291" s="126"/>
      <c r="U291" s="126"/>
      <c r="V291" s="126"/>
      <c r="W291" s="126"/>
      <c r="X291" s="126"/>
      <c r="Y291" s="126"/>
      <c r="Z291" s="126"/>
      <c r="AA291" s="126"/>
      <c r="AB291" s="126"/>
    </row>
    <row r="292" spans="1:28" x14ac:dyDescent="0.25">
      <c r="A292" s="126"/>
      <c r="B292" s="126"/>
      <c r="C292" s="126"/>
      <c r="D292" s="126"/>
      <c r="E292" s="126"/>
      <c r="F292" s="126"/>
      <c r="G292" s="126"/>
      <c r="H292" s="126"/>
      <c r="I292" s="126"/>
      <c r="J292" s="126"/>
      <c r="K292" s="126"/>
      <c r="L292" s="126"/>
      <c r="M292" s="126"/>
      <c r="N292" s="126"/>
      <c r="O292" s="126"/>
      <c r="P292" s="126"/>
      <c r="Q292" s="126"/>
      <c r="R292" s="126"/>
      <c r="S292" s="126"/>
      <c r="T292" s="126"/>
      <c r="U292" s="126"/>
      <c r="V292" s="126"/>
      <c r="W292" s="126"/>
      <c r="X292" s="126"/>
      <c r="Y292" s="126"/>
      <c r="Z292" s="126"/>
      <c r="AA292" s="126"/>
      <c r="AB292" s="126"/>
    </row>
    <row r="293" spans="1:28" x14ac:dyDescent="0.25">
      <c r="A293" s="126"/>
      <c r="B293" s="126"/>
      <c r="C293" s="126"/>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row>
    <row r="294" spans="1:28" x14ac:dyDescent="0.25">
      <c r="A294" s="126"/>
      <c r="B294" s="126"/>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row>
    <row r="295" spans="1:28" x14ac:dyDescent="0.25">
      <c r="A295" s="126"/>
      <c r="B295" s="126"/>
      <c r="C295" s="126"/>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row>
    <row r="296" spans="1:28" x14ac:dyDescent="0.25">
      <c r="A296" s="126"/>
      <c r="B296" s="126"/>
      <c r="C296" s="126"/>
      <c r="D296" s="126"/>
      <c r="E296" s="126"/>
      <c r="F296" s="126"/>
      <c r="G296" s="126"/>
      <c r="H296" s="126"/>
      <c r="I296" s="126"/>
      <c r="J296" s="126"/>
      <c r="K296" s="126"/>
      <c r="L296" s="126"/>
      <c r="M296" s="126"/>
      <c r="N296" s="126"/>
      <c r="O296" s="126"/>
      <c r="P296" s="126"/>
      <c r="Q296" s="126"/>
      <c r="R296" s="126"/>
      <c r="S296" s="126"/>
      <c r="T296" s="126"/>
      <c r="U296" s="126"/>
      <c r="V296" s="126"/>
      <c r="W296" s="126"/>
      <c r="X296" s="126"/>
      <c r="Y296" s="126"/>
      <c r="Z296" s="126"/>
      <c r="AA296" s="126"/>
      <c r="AB296" s="126"/>
    </row>
    <row r="297" spans="1:28" x14ac:dyDescent="0.25">
      <c r="A297" s="126"/>
      <c r="B297" s="126"/>
      <c r="C297" s="126"/>
      <c r="D297" s="126"/>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row>
    <row r="298" spans="1:28" x14ac:dyDescent="0.25">
      <c r="A298" s="126"/>
      <c r="B298" s="126"/>
      <c r="C298" s="126"/>
      <c r="D298" s="126"/>
      <c r="E298" s="126"/>
      <c r="F298" s="126"/>
      <c r="G298" s="126"/>
      <c r="H298" s="126"/>
      <c r="I298" s="126"/>
      <c r="J298" s="126"/>
      <c r="K298" s="126"/>
      <c r="L298" s="126"/>
      <c r="M298" s="126"/>
      <c r="N298" s="126"/>
      <c r="O298" s="126"/>
      <c r="P298" s="126"/>
      <c r="Q298" s="126"/>
      <c r="R298" s="126"/>
      <c r="S298" s="126"/>
      <c r="T298" s="126"/>
      <c r="U298" s="126"/>
      <c r="V298" s="126"/>
      <c r="W298" s="126"/>
      <c r="X298" s="126"/>
      <c r="Y298" s="126"/>
      <c r="Z298" s="126"/>
      <c r="AA298" s="126"/>
      <c r="AB298" s="126"/>
    </row>
    <row r="299" spans="1:28" x14ac:dyDescent="0.25">
      <c r="A299" s="126"/>
      <c r="B299" s="126"/>
      <c r="C299" s="126"/>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row>
    <row r="300" spans="1:28" x14ac:dyDescent="0.25">
      <c r="A300" s="126"/>
      <c r="B300" s="126"/>
      <c r="C300" s="126"/>
      <c r="D300" s="126"/>
      <c r="E300" s="126"/>
      <c r="F300" s="126"/>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row>
    <row r="301" spans="1:28" x14ac:dyDescent="0.25">
      <c r="A301" s="126"/>
      <c r="B301" s="126"/>
      <c r="C301" s="126"/>
      <c r="D301" s="126"/>
      <c r="E301" s="126"/>
      <c r="F301" s="126"/>
      <c r="G301" s="126"/>
      <c r="H301" s="126"/>
      <c r="I301" s="126"/>
      <c r="J301" s="126"/>
      <c r="K301" s="126"/>
      <c r="L301" s="126"/>
      <c r="M301" s="126"/>
      <c r="N301" s="126"/>
      <c r="O301" s="126"/>
      <c r="P301" s="126"/>
      <c r="Q301" s="126"/>
      <c r="R301" s="126"/>
      <c r="S301" s="126"/>
      <c r="T301" s="126"/>
      <c r="U301" s="126"/>
      <c r="V301" s="126"/>
      <c r="W301" s="126"/>
      <c r="X301" s="126"/>
      <c r="Y301" s="126"/>
      <c r="Z301" s="126"/>
      <c r="AA301" s="126"/>
      <c r="AB301" s="126"/>
    </row>
    <row r="302" spans="1:28" x14ac:dyDescent="0.25">
      <c r="A302" s="126"/>
      <c r="B302" s="126"/>
      <c r="C302" s="126"/>
      <c r="D302" s="126"/>
      <c r="E302" s="126"/>
      <c r="F302" s="126"/>
      <c r="G302" s="126"/>
      <c r="H302" s="126"/>
      <c r="I302" s="126"/>
      <c r="J302" s="126"/>
      <c r="K302" s="126"/>
      <c r="L302" s="126"/>
      <c r="M302" s="126"/>
      <c r="N302" s="126"/>
      <c r="O302" s="126"/>
      <c r="P302" s="126"/>
      <c r="Q302" s="126"/>
      <c r="R302" s="126"/>
      <c r="S302" s="126"/>
      <c r="T302" s="126"/>
      <c r="U302" s="126"/>
      <c r="V302" s="126"/>
      <c r="W302" s="126"/>
      <c r="X302" s="126"/>
      <c r="Y302" s="126"/>
      <c r="Z302" s="126"/>
      <c r="AA302" s="126"/>
      <c r="AB302" s="126"/>
    </row>
    <row r="303" spans="1:28" x14ac:dyDescent="0.25">
      <c r="A303" s="126"/>
      <c r="B303" s="126"/>
      <c r="C303" s="126"/>
      <c r="D303" s="126"/>
      <c r="E303" s="126"/>
      <c r="F303" s="126"/>
      <c r="G303" s="126"/>
      <c r="H303" s="126"/>
      <c r="I303" s="126"/>
      <c r="J303" s="126"/>
      <c r="K303" s="126"/>
      <c r="L303" s="126"/>
      <c r="M303" s="126"/>
      <c r="N303" s="126"/>
      <c r="O303" s="126"/>
      <c r="P303" s="126"/>
      <c r="Q303" s="126"/>
      <c r="R303" s="126"/>
      <c r="S303" s="126"/>
      <c r="T303" s="126"/>
      <c r="U303" s="126"/>
      <c r="V303" s="126"/>
      <c r="W303" s="126"/>
      <c r="X303" s="126"/>
      <c r="Y303" s="126"/>
      <c r="Z303" s="126"/>
      <c r="AA303" s="126"/>
      <c r="AB303" s="126"/>
    </row>
  </sheetData>
  <sheetProtection algorithmName="SHA-512" hashValue="OUxk3dr9WMDuCxTu90LKwgRVuf3zrJRYJx7A3TYqHN3VbCtT0bl2bkqu3VioiM/U9zMQhB+besFexFBh++riKA==" saltValue="0+PgObJEF4+BYa2DY32zpQ==" spinCount="100000" sheet="1" objects="1" scenarios="1" selectLockedCells="1" selectUnlockedCells="1"/>
  <mergeCells count="41">
    <mergeCell ref="B14:N14"/>
    <mergeCell ref="B15:N18"/>
    <mergeCell ref="B19:N19"/>
    <mergeCell ref="B65:N65"/>
    <mergeCell ref="B66:N68"/>
    <mergeCell ref="B34:N34"/>
    <mergeCell ref="B61:N61"/>
    <mergeCell ref="B1:N1"/>
    <mergeCell ref="B3:N3"/>
    <mergeCell ref="B5:N5"/>
    <mergeCell ref="B6:N6"/>
    <mergeCell ref="B7:N13"/>
    <mergeCell ref="B4:N4"/>
    <mergeCell ref="B2:N2"/>
    <mergeCell ref="B62:N64"/>
    <mergeCell ref="B91:N94"/>
    <mergeCell ref="B20:N33"/>
    <mergeCell ref="B88:N88"/>
    <mergeCell ref="B69:N69"/>
    <mergeCell ref="B35:N39"/>
    <mergeCell ref="B40:N40"/>
    <mergeCell ref="B41:N54"/>
    <mergeCell ref="B55:N55"/>
    <mergeCell ref="B70:N73"/>
    <mergeCell ref="B79:N79"/>
    <mergeCell ref="B80:N81"/>
    <mergeCell ref="B56:N56"/>
    <mergeCell ref="B57:N57"/>
    <mergeCell ref="B58:N60"/>
    <mergeCell ref="B107:N112"/>
    <mergeCell ref="B95:N95"/>
    <mergeCell ref="B96:N105"/>
    <mergeCell ref="B86:N87"/>
    <mergeCell ref="B83:N84"/>
    <mergeCell ref="B74:N74"/>
    <mergeCell ref="B75:N78"/>
    <mergeCell ref="B82:N82"/>
    <mergeCell ref="B106:N106"/>
    <mergeCell ref="B85:N85"/>
    <mergeCell ref="B89:N89"/>
    <mergeCell ref="B90:N90"/>
  </mergeCells>
  <pageMargins left="0.7" right="0.7" top="0.75" bottom="1.45" header="0.3" footer="0.3"/>
  <pageSetup scale="94" fitToHeight="0" orientation="landscape" r:id="rId1"/>
  <headerFooter>
    <oddFooter>&amp;R&amp;"-,Italic"&amp;9Instructions, Page &amp;P of 4</oddFooter>
  </headerFooter>
  <rowBreaks count="1" manualBreakCount="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7"/>
  <sheetViews>
    <sheetView zoomScaleNormal="100" workbookViewId="0">
      <selection activeCell="B2" sqref="B2:G2"/>
    </sheetView>
  </sheetViews>
  <sheetFormatPr defaultColWidth="8.85546875" defaultRowHeight="15" x14ac:dyDescent="0.25"/>
  <cols>
    <col min="1" max="1" width="11.7109375" style="11" customWidth="1"/>
    <col min="2" max="2" width="23.7109375" style="11" customWidth="1"/>
    <col min="3" max="3" width="8.7109375" style="11" customWidth="1"/>
    <col min="4" max="4" width="11.7109375" style="11" customWidth="1"/>
    <col min="5" max="5" width="0.7109375" style="11" customWidth="1"/>
    <col min="6" max="16" width="8.85546875" style="11"/>
    <col min="17" max="17" width="9.28515625" style="11" customWidth="1"/>
    <col min="18" max="18" width="0.7109375" style="11" customWidth="1"/>
    <col min="19" max="19" width="11.7109375" style="11" customWidth="1"/>
    <col min="20" max="20" width="0.7109375" style="11" customWidth="1"/>
    <col min="21" max="21" width="11.7109375" style="11" customWidth="1"/>
    <col min="22" max="16384" width="8.85546875" style="11"/>
  </cols>
  <sheetData>
    <row r="1" spans="1:21" ht="19.149999999999999" customHeight="1" thickTop="1" thickBot="1" x14ac:dyDescent="0.3">
      <c r="A1" s="392" t="s">
        <v>59</v>
      </c>
      <c r="B1" s="393"/>
      <c r="C1" s="393"/>
      <c r="D1" s="393"/>
      <c r="E1" s="393"/>
      <c r="F1" s="393"/>
      <c r="G1" s="393"/>
      <c r="H1" s="393"/>
      <c r="I1" s="393"/>
      <c r="J1" s="393"/>
      <c r="K1" s="393"/>
      <c r="L1" s="393"/>
      <c r="M1" s="393"/>
      <c r="N1" s="393"/>
      <c r="O1" s="393"/>
      <c r="P1" s="393"/>
      <c r="Q1" s="393"/>
      <c r="R1" s="393"/>
      <c r="S1" s="393"/>
      <c r="T1" s="393"/>
      <c r="U1" s="394"/>
    </row>
    <row r="2" spans="1:21" ht="18" customHeight="1" thickTop="1" thickBot="1" x14ac:dyDescent="0.3">
      <c r="A2" s="9" t="s">
        <v>0</v>
      </c>
      <c r="B2" s="423"/>
      <c r="C2" s="424"/>
      <c r="D2" s="424"/>
      <c r="E2" s="424"/>
      <c r="F2" s="424"/>
      <c r="G2" s="425"/>
      <c r="H2" s="382" t="s">
        <v>1</v>
      </c>
      <c r="I2" s="383"/>
      <c r="J2" s="386" t="s">
        <v>151</v>
      </c>
      <c r="K2" s="387"/>
      <c r="L2" s="388"/>
      <c r="M2" s="125" t="s">
        <v>152</v>
      </c>
      <c r="N2" s="382" t="s">
        <v>2</v>
      </c>
      <c r="O2" s="383"/>
      <c r="P2" s="417"/>
      <c r="Q2" s="418"/>
      <c r="R2" s="418"/>
      <c r="S2" s="418"/>
      <c r="T2" s="418"/>
      <c r="U2" s="419"/>
    </row>
    <row r="3" spans="1:21" ht="18" customHeight="1" thickBot="1" x14ac:dyDescent="0.3">
      <c r="A3" s="10" t="s">
        <v>3</v>
      </c>
      <c r="B3" s="426"/>
      <c r="C3" s="427"/>
      <c r="D3" s="427"/>
      <c r="E3" s="427"/>
      <c r="F3" s="427"/>
      <c r="G3" s="428"/>
      <c r="H3" s="384"/>
      <c r="I3" s="385"/>
      <c r="J3" s="389"/>
      <c r="K3" s="390"/>
      <c r="L3" s="391"/>
      <c r="M3" s="122"/>
      <c r="N3" s="384"/>
      <c r="O3" s="385"/>
      <c r="P3" s="420"/>
      <c r="Q3" s="421"/>
      <c r="R3" s="421"/>
      <c r="S3" s="421"/>
      <c r="T3" s="421"/>
      <c r="U3" s="422"/>
    </row>
    <row r="4" spans="1:21" ht="15.6" customHeight="1" thickTop="1" thickBot="1" x14ac:dyDescent="0.3">
      <c r="A4" s="18"/>
      <c r="B4" s="19"/>
      <c r="U4" s="24"/>
    </row>
    <row r="5" spans="1:21" ht="15" customHeight="1" thickBot="1" x14ac:dyDescent="0.3">
      <c r="A5" s="12"/>
      <c r="B5" s="370" t="s">
        <v>42</v>
      </c>
      <c r="C5" s="371"/>
      <c r="D5" s="371"/>
      <c r="E5" s="371"/>
      <c r="F5" s="371"/>
      <c r="G5" s="371"/>
      <c r="H5" s="371"/>
      <c r="I5" s="371"/>
      <c r="J5" s="371"/>
      <c r="K5" s="371"/>
      <c r="L5" s="371"/>
      <c r="M5" s="371"/>
      <c r="N5" s="371"/>
      <c r="O5" s="371"/>
      <c r="P5" s="371"/>
      <c r="Q5" s="371"/>
      <c r="R5" s="371"/>
      <c r="S5" s="371"/>
      <c r="T5" s="371"/>
      <c r="U5" s="372"/>
    </row>
    <row r="6" spans="1:21" ht="44.45" customHeight="1" thickBot="1" x14ac:dyDescent="0.3">
      <c r="A6" s="12"/>
      <c r="B6" s="13" t="s">
        <v>43</v>
      </c>
      <c r="C6" s="367"/>
      <c r="D6" s="368"/>
      <c r="E6" s="368"/>
      <c r="F6" s="368"/>
      <c r="G6" s="368"/>
      <c r="H6" s="369"/>
      <c r="I6" s="377" t="s">
        <v>44</v>
      </c>
      <c r="J6" s="381"/>
      <c r="K6" s="367"/>
      <c r="L6" s="368"/>
      <c r="M6" s="368"/>
      <c r="N6" s="368"/>
      <c r="O6" s="368"/>
      <c r="P6" s="368"/>
      <c r="Q6" s="368"/>
      <c r="R6" s="368"/>
      <c r="S6" s="368"/>
      <c r="T6" s="368"/>
      <c r="U6" s="376"/>
    </row>
    <row r="7" spans="1:21" ht="15" customHeight="1" thickBot="1" x14ac:dyDescent="0.3">
      <c r="A7" s="12"/>
      <c r="B7" s="20"/>
      <c r="C7" s="14"/>
      <c r="D7" s="14"/>
      <c r="E7" s="14"/>
      <c r="F7" s="14"/>
      <c r="G7" s="14"/>
      <c r="H7" s="14"/>
      <c r="M7" s="14"/>
      <c r="N7" s="14"/>
      <c r="O7" s="14"/>
      <c r="P7" s="14"/>
      <c r="Q7" s="14"/>
      <c r="R7" s="14"/>
      <c r="U7" s="24"/>
    </row>
    <row r="8" spans="1:21" ht="15.75" thickBot="1" x14ac:dyDescent="0.3">
      <c r="A8" s="12"/>
      <c r="B8" s="370" t="s">
        <v>45</v>
      </c>
      <c r="C8" s="371"/>
      <c r="D8" s="371"/>
      <c r="E8" s="371"/>
      <c r="F8" s="371"/>
      <c r="G8" s="371"/>
      <c r="H8" s="371"/>
      <c r="I8" s="371"/>
      <c r="J8" s="371"/>
      <c r="K8" s="371"/>
      <c r="L8" s="371"/>
      <c r="M8" s="371"/>
      <c r="N8" s="371"/>
      <c r="O8" s="371"/>
      <c r="P8" s="371"/>
      <c r="Q8" s="371"/>
      <c r="R8" s="371"/>
      <c r="S8" s="371"/>
      <c r="T8" s="371"/>
      <c r="U8" s="372"/>
    </row>
    <row r="9" spans="1:21" ht="63.6" customHeight="1" thickBot="1" x14ac:dyDescent="0.3">
      <c r="A9" s="12"/>
      <c r="B9" s="13" t="s">
        <v>46</v>
      </c>
      <c r="C9" s="367"/>
      <c r="D9" s="368"/>
      <c r="E9" s="368"/>
      <c r="F9" s="368"/>
      <c r="G9" s="368"/>
      <c r="H9" s="369"/>
      <c r="I9" s="377" t="s">
        <v>47</v>
      </c>
      <c r="J9" s="378"/>
      <c r="K9" s="367"/>
      <c r="L9" s="368"/>
      <c r="M9" s="369"/>
      <c r="N9" s="377" t="s">
        <v>50</v>
      </c>
      <c r="O9" s="378"/>
      <c r="P9" s="367"/>
      <c r="Q9" s="368"/>
      <c r="R9" s="368"/>
      <c r="S9" s="368"/>
      <c r="T9" s="368"/>
      <c r="U9" s="376"/>
    </row>
    <row r="10" spans="1:21" ht="15.75" thickBot="1" x14ac:dyDescent="0.3">
      <c r="A10" s="12"/>
      <c r="B10" s="20"/>
      <c r="C10" s="14"/>
      <c r="D10" s="14"/>
      <c r="E10" s="14"/>
      <c r="F10" s="14"/>
      <c r="G10" s="14"/>
      <c r="H10" s="14"/>
      <c r="M10" s="14"/>
      <c r="N10" s="14"/>
      <c r="O10" s="14"/>
      <c r="P10" s="14"/>
      <c r="Q10" s="14"/>
      <c r="R10" s="14"/>
      <c r="U10" s="24"/>
    </row>
    <row r="11" spans="1:21" ht="15.75" thickBot="1" x14ac:dyDescent="0.3">
      <c r="A11" s="12"/>
      <c r="B11" s="370" t="s">
        <v>48</v>
      </c>
      <c r="C11" s="371"/>
      <c r="D11" s="371"/>
      <c r="E11" s="371"/>
      <c r="F11" s="371"/>
      <c r="G11" s="371"/>
      <c r="H11" s="371"/>
      <c r="I11" s="371"/>
      <c r="J11" s="371"/>
      <c r="K11" s="371"/>
      <c r="L11" s="371"/>
      <c r="M11" s="371"/>
      <c r="N11" s="371"/>
      <c r="O11" s="371"/>
      <c r="P11" s="371"/>
      <c r="Q11" s="371"/>
      <c r="R11" s="371"/>
      <c r="S11" s="371"/>
      <c r="T11" s="371"/>
      <c r="U11" s="372"/>
    </row>
    <row r="12" spans="1:21" ht="15" customHeight="1" thickBot="1" x14ac:dyDescent="0.3">
      <c r="A12" s="12"/>
      <c r="B12" s="396" t="s">
        <v>142</v>
      </c>
      <c r="C12" s="399"/>
      <c r="D12" s="400"/>
      <c r="E12" s="400"/>
      <c r="F12" s="400"/>
      <c r="G12" s="400"/>
      <c r="H12" s="400"/>
      <c r="I12" s="406" t="s">
        <v>147</v>
      </c>
      <c r="J12" s="407"/>
      <c r="K12" s="407"/>
      <c r="L12" s="407"/>
      <c r="M12" s="407"/>
      <c r="N12" s="407"/>
      <c r="O12" s="408"/>
      <c r="P12" s="406" t="s">
        <v>150</v>
      </c>
      <c r="Q12" s="407"/>
      <c r="R12" s="407"/>
      <c r="S12" s="407"/>
      <c r="T12" s="407"/>
      <c r="U12" s="414"/>
    </row>
    <row r="13" spans="1:21" ht="14.45" customHeight="1" x14ac:dyDescent="0.25">
      <c r="A13" s="12"/>
      <c r="B13" s="397"/>
      <c r="C13" s="401"/>
      <c r="D13" s="401"/>
      <c r="E13" s="401"/>
      <c r="F13" s="401"/>
      <c r="G13" s="401"/>
      <c r="H13" s="401"/>
      <c r="I13" s="409" t="s">
        <v>148</v>
      </c>
      <c r="J13" s="410"/>
      <c r="K13" s="403"/>
      <c r="L13" s="404"/>
      <c r="M13" s="404"/>
      <c r="N13" s="404"/>
      <c r="O13" s="405"/>
      <c r="P13" s="409" t="s">
        <v>148</v>
      </c>
      <c r="Q13" s="410"/>
      <c r="R13" s="415"/>
      <c r="S13" s="415"/>
      <c r="T13" s="415"/>
      <c r="U13" s="416"/>
    </row>
    <row r="14" spans="1:21" ht="34.9" customHeight="1" thickBot="1" x14ac:dyDescent="0.3">
      <c r="A14" s="30"/>
      <c r="B14" s="398"/>
      <c r="C14" s="402"/>
      <c r="D14" s="402"/>
      <c r="E14" s="402"/>
      <c r="F14" s="402"/>
      <c r="G14" s="402"/>
      <c r="H14" s="402"/>
      <c r="I14" s="365" t="s">
        <v>149</v>
      </c>
      <c r="J14" s="366"/>
      <c r="K14" s="411"/>
      <c r="L14" s="412"/>
      <c r="M14" s="412"/>
      <c r="N14" s="412"/>
      <c r="O14" s="413"/>
      <c r="P14" s="365" t="s">
        <v>149</v>
      </c>
      <c r="Q14" s="366"/>
      <c r="R14" s="379"/>
      <c r="S14" s="379"/>
      <c r="T14" s="379"/>
      <c r="U14" s="380"/>
    </row>
    <row r="15" spans="1:21" ht="7.9" customHeight="1" thickTop="1" x14ac:dyDescent="0.25">
      <c r="A15" s="33"/>
      <c r="B15" s="33"/>
      <c r="C15" s="33"/>
      <c r="D15" s="395"/>
      <c r="E15" s="395"/>
      <c r="F15" s="395"/>
      <c r="G15" s="395"/>
      <c r="H15" s="395"/>
      <c r="I15" s="395"/>
      <c r="J15" s="395"/>
      <c r="K15" s="395"/>
      <c r="L15" s="395"/>
      <c r="M15" s="395"/>
      <c r="N15" s="395"/>
      <c r="O15" s="395"/>
      <c r="P15" s="395"/>
      <c r="Q15" s="395"/>
      <c r="R15" s="395"/>
      <c r="S15" s="395"/>
      <c r="T15" s="395"/>
      <c r="U15" s="395"/>
    </row>
    <row r="17" spans="1:3" x14ac:dyDescent="0.25">
      <c r="A17" s="373" t="s">
        <v>294</v>
      </c>
      <c r="B17" s="374"/>
      <c r="C17" s="375"/>
    </row>
  </sheetData>
  <sheetProtection algorithmName="SHA-512" hashValue="7fiGfAKJo9S6ZldAe2CpOheLpyzd7FpKORNJR8ebriAESx4j5owLvJxpnISw1/t7WysYQJy2p+zGCxWygfEGuw==" saltValue="hythJBIWI/Y7Ey0d5sWEeg==" spinCount="100000" sheet="1" selectLockedCells="1"/>
  <mergeCells count="33">
    <mergeCell ref="A1:U1"/>
    <mergeCell ref="D15:U15"/>
    <mergeCell ref="B11:U11"/>
    <mergeCell ref="B12:B14"/>
    <mergeCell ref="C12:H14"/>
    <mergeCell ref="K13:O13"/>
    <mergeCell ref="I12:O12"/>
    <mergeCell ref="I13:J13"/>
    <mergeCell ref="I14:J14"/>
    <mergeCell ref="K14:O14"/>
    <mergeCell ref="P12:U12"/>
    <mergeCell ref="P13:Q13"/>
    <mergeCell ref="R13:U13"/>
    <mergeCell ref="P2:U3"/>
    <mergeCell ref="B2:G2"/>
    <mergeCell ref="B3:G3"/>
    <mergeCell ref="H2:I3"/>
    <mergeCell ref="J2:L2"/>
    <mergeCell ref="J3:L3"/>
    <mergeCell ref="N2:O3"/>
    <mergeCell ref="N9:O9"/>
    <mergeCell ref="P14:Q14"/>
    <mergeCell ref="C6:H6"/>
    <mergeCell ref="B5:U5"/>
    <mergeCell ref="A17:C17"/>
    <mergeCell ref="K6:U6"/>
    <mergeCell ref="B8:U8"/>
    <mergeCell ref="C9:H9"/>
    <mergeCell ref="I9:J9"/>
    <mergeCell ref="K9:M9"/>
    <mergeCell ref="R14:U14"/>
    <mergeCell ref="P9:U9"/>
    <mergeCell ref="I6:J6"/>
  </mergeCells>
  <pageMargins left="0.7" right="0.7" top="0.75" bottom="0.75" header="0.3" footer="0.3"/>
  <pageSetup scale="65" fitToHeight="0" orientation="landscape" r:id="rId1"/>
  <headerFooter>
    <oddFooter>&amp;L&amp;D&amp;R&amp;"-,Italic"&amp;9Greener Cleanup Metrics Workbook (Version 1.0)
Site Information (Input),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57"/>
  <sheetViews>
    <sheetView zoomScaleNormal="100" zoomScalePageLayoutView="80" workbookViewId="0">
      <pane ySplit="7" topLeftCell="A8" activePane="bottomLeft" state="frozen"/>
      <selection pane="bottomLeft" activeCell="F17" sqref="F17:U17"/>
    </sheetView>
  </sheetViews>
  <sheetFormatPr defaultColWidth="8.85546875" defaultRowHeight="15" x14ac:dyDescent="0.25"/>
  <cols>
    <col min="1" max="1" width="11.7109375" style="11" customWidth="1"/>
    <col min="2" max="2" width="23.7109375" style="11" customWidth="1"/>
    <col min="3" max="3" width="9.7109375" style="11" customWidth="1"/>
    <col min="4" max="4" width="10.7109375" style="11" customWidth="1"/>
    <col min="5" max="5" width="0.7109375" style="11" customWidth="1"/>
    <col min="6" max="8" width="8.85546875" style="11"/>
    <col min="9" max="9" width="8.85546875" style="11" customWidth="1"/>
    <col min="10" max="16" width="8.85546875" style="11"/>
    <col min="17" max="17" width="8.85546875" style="11" customWidth="1"/>
    <col min="18" max="18" width="0.7109375" style="11" customWidth="1"/>
    <col min="19" max="19" width="11.7109375" style="11" customWidth="1"/>
    <col min="20" max="20" width="0.7109375" style="11" customWidth="1"/>
    <col min="21" max="21" width="11.7109375" style="11" customWidth="1"/>
    <col min="22" max="16384" width="8.85546875" style="11"/>
  </cols>
  <sheetData>
    <row r="1" spans="1:21" ht="19.149999999999999" customHeight="1" thickTop="1" thickBot="1" x14ac:dyDescent="0.3">
      <c r="A1" s="392" t="s">
        <v>51</v>
      </c>
      <c r="B1" s="393"/>
      <c r="C1" s="393"/>
      <c r="D1" s="393"/>
      <c r="E1" s="393"/>
      <c r="F1" s="393"/>
      <c r="G1" s="393"/>
      <c r="H1" s="393"/>
      <c r="I1" s="393"/>
      <c r="J1" s="393"/>
      <c r="K1" s="393"/>
      <c r="L1" s="393"/>
      <c r="M1" s="393"/>
      <c r="N1" s="393"/>
      <c r="O1" s="393"/>
      <c r="P1" s="393"/>
      <c r="Q1" s="393"/>
      <c r="R1" s="393"/>
      <c r="S1" s="393"/>
      <c r="T1" s="393"/>
      <c r="U1" s="394"/>
    </row>
    <row r="2" spans="1:21" ht="18" customHeight="1" thickTop="1" thickBot="1" x14ac:dyDescent="0.3">
      <c r="A2" s="9" t="s">
        <v>0</v>
      </c>
      <c r="B2" s="441" t="str">
        <f>IF('Site Information (Input)'!B2=0," ",'Site Information (Input)'!B2)</f>
        <v xml:space="preserve"> </v>
      </c>
      <c r="C2" s="442"/>
      <c r="D2" s="442"/>
      <c r="E2" s="442"/>
      <c r="F2" s="442"/>
      <c r="G2" s="443"/>
      <c r="H2" s="440" t="s">
        <v>1</v>
      </c>
      <c r="I2" s="440"/>
      <c r="J2" s="436" t="s">
        <v>151</v>
      </c>
      <c r="K2" s="437"/>
      <c r="L2" s="437"/>
      <c r="M2" s="125" t="s">
        <v>152</v>
      </c>
      <c r="N2" s="382" t="s">
        <v>2</v>
      </c>
      <c r="O2" s="383"/>
      <c r="P2" s="432" t="str">
        <f>IF('Site Information (Input)'!P2=0," ",'Site Information (Input)'!P2)</f>
        <v xml:space="preserve"> </v>
      </c>
      <c r="Q2" s="432"/>
      <c r="R2" s="432"/>
      <c r="S2" s="432"/>
      <c r="T2" s="432"/>
      <c r="U2" s="433"/>
    </row>
    <row r="3" spans="1:21" ht="18" customHeight="1" thickBot="1" x14ac:dyDescent="0.3">
      <c r="A3" s="10" t="s">
        <v>3</v>
      </c>
      <c r="B3" s="444" t="str">
        <f>IF('Site Information (Input)'!B3=0," ",'Site Information (Input)'!B3)</f>
        <v xml:space="preserve"> </v>
      </c>
      <c r="C3" s="445"/>
      <c r="D3" s="445"/>
      <c r="E3" s="445"/>
      <c r="F3" s="445"/>
      <c r="G3" s="446"/>
      <c r="H3" s="398"/>
      <c r="I3" s="398"/>
      <c r="J3" s="438" t="str">
        <f>IF('Site Information (Input)'!J3=0," ",'Site Information (Input)'!J3)</f>
        <v xml:space="preserve"> </v>
      </c>
      <c r="K3" s="439"/>
      <c r="L3" s="439"/>
      <c r="M3" s="199" t="str">
        <f>IF('Site Information (Input)'!M3=0," ",'Site Information (Input)'!M3)</f>
        <v xml:space="preserve"> </v>
      </c>
      <c r="N3" s="384"/>
      <c r="O3" s="385"/>
      <c r="P3" s="434"/>
      <c r="Q3" s="434"/>
      <c r="R3" s="434"/>
      <c r="S3" s="434"/>
      <c r="T3" s="434"/>
      <c r="U3" s="435"/>
    </row>
    <row r="4" spans="1:21" ht="16.5" thickTop="1" thickBot="1" x14ac:dyDescent="0.3">
      <c r="A4" s="18"/>
      <c r="B4" s="19"/>
      <c r="U4" s="21"/>
    </row>
    <row r="5" spans="1:21" ht="15.75" customHeight="1" thickBot="1" x14ac:dyDescent="0.3">
      <c r="A5" s="12"/>
      <c r="B5" s="500" t="s">
        <v>42</v>
      </c>
      <c r="C5" s="501"/>
      <c r="D5" s="501"/>
      <c r="E5" s="501"/>
      <c r="F5" s="501"/>
      <c r="G5" s="501"/>
      <c r="H5" s="501"/>
      <c r="I5" s="501"/>
      <c r="J5" s="501"/>
      <c r="K5" s="501"/>
      <c r="L5" s="501"/>
      <c r="M5" s="501"/>
      <c r="N5" s="501"/>
      <c r="O5" s="501"/>
      <c r="P5" s="501"/>
      <c r="Q5" s="501"/>
      <c r="R5" s="501"/>
      <c r="S5" s="501"/>
      <c r="T5" s="501"/>
      <c r="U5" s="502"/>
    </row>
    <row r="6" spans="1:21" ht="44.45" customHeight="1" thickBot="1" x14ac:dyDescent="0.3">
      <c r="A6" s="12"/>
      <c r="B6" s="13" t="s">
        <v>43</v>
      </c>
      <c r="C6" s="503" t="str">
        <f>IF('Site Information (Input)'!C6:H6=0," ",'Site Information (Input)'!C6:H6)</f>
        <v xml:space="preserve"> </v>
      </c>
      <c r="D6" s="504"/>
      <c r="E6" s="504"/>
      <c r="F6" s="504"/>
      <c r="G6" s="504"/>
      <c r="H6" s="506"/>
      <c r="I6" s="377" t="s">
        <v>44</v>
      </c>
      <c r="J6" s="378"/>
      <c r="K6" s="503" t="str">
        <f>IF('Site Information (Input)'!K6:U6=0," ",'Site Information (Input)'!K6:U6)</f>
        <v xml:space="preserve"> </v>
      </c>
      <c r="L6" s="504"/>
      <c r="M6" s="504"/>
      <c r="N6" s="504"/>
      <c r="O6" s="504"/>
      <c r="P6" s="504"/>
      <c r="Q6" s="504"/>
      <c r="R6" s="504"/>
      <c r="S6" s="504"/>
      <c r="T6" s="504"/>
      <c r="U6" s="505"/>
    </row>
    <row r="7" spans="1:21" ht="15.75" thickBot="1" x14ac:dyDescent="0.3">
      <c r="A7" s="12"/>
      <c r="B7" s="20"/>
      <c r="C7" s="14"/>
      <c r="D7" s="14"/>
      <c r="E7" s="14"/>
      <c r="F7" s="14"/>
      <c r="G7" s="14"/>
      <c r="H7" s="14"/>
      <c r="M7" s="14"/>
      <c r="N7" s="14"/>
      <c r="O7" s="14"/>
      <c r="P7" s="14"/>
      <c r="Q7" s="14"/>
      <c r="R7" s="14"/>
      <c r="U7" s="17"/>
    </row>
    <row r="8" spans="1:21" ht="15.75" thickBot="1" x14ac:dyDescent="0.3">
      <c r="A8" s="12"/>
      <c r="B8" s="370" t="s">
        <v>235</v>
      </c>
      <c r="C8" s="371"/>
      <c r="D8" s="371"/>
      <c r="E8" s="371"/>
      <c r="F8" s="371"/>
      <c r="G8" s="371"/>
      <c r="H8" s="371"/>
      <c r="I8" s="371"/>
      <c r="J8" s="371"/>
      <c r="K8" s="371"/>
      <c r="L8" s="371"/>
      <c r="M8" s="371"/>
      <c r="N8" s="371"/>
      <c r="O8" s="371"/>
      <c r="P8" s="371"/>
      <c r="Q8" s="371"/>
      <c r="R8" s="371"/>
      <c r="S8" s="371"/>
      <c r="T8" s="371"/>
      <c r="U8" s="372"/>
    </row>
    <row r="9" spans="1:21" ht="63.6" customHeight="1" thickBot="1" x14ac:dyDescent="0.3">
      <c r="A9" s="12"/>
      <c r="B9" s="13" t="s">
        <v>46</v>
      </c>
      <c r="C9" s="503" t="str">
        <f>IF('Site Information (Input)'!C9:H9=0," ",'Site Information (Input)'!C9:H9)</f>
        <v xml:space="preserve"> </v>
      </c>
      <c r="D9" s="504"/>
      <c r="E9" s="504"/>
      <c r="F9" s="504"/>
      <c r="G9" s="504"/>
      <c r="H9" s="506"/>
      <c r="I9" s="377" t="s">
        <v>47</v>
      </c>
      <c r="J9" s="378"/>
      <c r="K9" s="503" t="str">
        <f>IF('Site Information (Input)'!K9:M9=0," ",'Site Information (Input)'!K9:K9)</f>
        <v xml:space="preserve"> </v>
      </c>
      <c r="L9" s="504"/>
      <c r="M9" s="506"/>
      <c r="N9" s="377" t="s">
        <v>50</v>
      </c>
      <c r="O9" s="378"/>
      <c r="P9" s="503" t="str">
        <f>IF('Site Information (Input)'!P9=0," ",'Site Information (Input)'!P9)</f>
        <v xml:space="preserve"> </v>
      </c>
      <c r="Q9" s="504"/>
      <c r="R9" s="504"/>
      <c r="S9" s="504"/>
      <c r="T9" s="504"/>
      <c r="U9" s="505"/>
    </row>
    <row r="10" spans="1:21" ht="15" customHeight="1" thickBot="1" x14ac:dyDescent="0.3">
      <c r="A10" s="12"/>
      <c r="B10" s="20"/>
      <c r="C10" s="14"/>
      <c r="D10" s="14"/>
      <c r="E10" s="14"/>
      <c r="F10" s="14"/>
      <c r="G10" s="14"/>
      <c r="H10" s="14"/>
      <c r="M10" s="14"/>
      <c r="N10" s="14"/>
      <c r="O10" s="14"/>
      <c r="P10" s="14"/>
      <c r="Q10" s="14"/>
      <c r="R10" s="14"/>
      <c r="U10" s="17"/>
    </row>
    <row r="11" spans="1:21" ht="15.75" customHeight="1" thickBot="1" x14ac:dyDescent="0.3">
      <c r="A11" s="12"/>
      <c r="B11" s="370" t="s">
        <v>48</v>
      </c>
      <c r="C11" s="371"/>
      <c r="D11" s="371"/>
      <c r="E11" s="371"/>
      <c r="F11" s="371"/>
      <c r="G11" s="371"/>
      <c r="H11" s="371"/>
      <c r="I11" s="371"/>
      <c r="J11" s="371"/>
      <c r="K11" s="371"/>
      <c r="L11" s="371"/>
      <c r="M11" s="371"/>
      <c r="N11" s="371"/>
      <c r="O11" s="371"/>
      <c r="P11" s="371"/>
      <c r="Q11" s="371"/>
      <c r="R11" s="371"/>
      <c r="S11" s="371"/>
      <c r="T11" s="371"/>
      <c r="U11" s="372"/>
    </row>
    <row r="12" spans="1:21" ht="15" customHeight="1" thickBot="1" x14ac:dyDescent="0.3">
      <c r="A12" s="12"/>
      <c r="B12" s="467" t="s">
        <v>49</v>
      </c>
      <c r="C12" s="452" t="str">
        <f>IF('Site Information (Input)'!C12:H14=0," ",'Site Information (Input)'!C12:H14)</f>
        <v xml:space="preserve"> </v>
      </c>
      <c r="D12" s="453"/>
      <c r="E12" s="453"/>
      <c r="F12" s="453"/>
      <c r="G12" s="453"/>
      <c r="H12" s="454"/>
      <c r="I12" s="406" t="s">
        <v>147</v>
      </c>
      <c r="J12" s="407"/>
      <c r="K12" s="407"/>
      <c r="L12" s="407"/>
      <c r="M12" s="407"/>
      <c r="N12" s="407"/>
      <c r="O12" s="408"/>
      <c r="P12" s="406" t="s">
        <v>150</v>
      </c>
      <c r="Q12" s="407"/>
      <c r="R12" s="407"/>
      <c r="S12" s="407"/>
      <c r="T12" s="407"/>
      <c r="U12" s="414"/>
    </row>
    <row r="13" spans="1:21" ht="15" customHeight="1" x14ac:dyDescent="0.25">
      <c r="A13" s="12"/>
      <c r="B13" s="468"/>
      <c r="C13" s="455"/>
      <c r="D13" s="456"/>
      <c r="E13" s="456"/>
      <c r="F13" s="456"/>
      <c r="G13" s="456"/>
      <c r="H13" s="457"/>
      <c r="I13" s="409" t="s">
        <v>148</v>
      </c>
      <c r="J13" s="410"/>
      <c r="K13" s="488" t="str">
        <f>IF('Site Information (Input)'!K13:O13=0," ",'Site Information (Input)'!K13:O13)</f>
        <v xml:space="preserve"> </v>
      </c>
      <c r="L13" s="489"/>
      <c r="M13" s="489"/>
      <c r="N13" s="489"/>
      <c r="O13" s="490"/>
      <c r="P13" s="409" t="s">
        <v>148</v>
      </c>
      <c r="Q13" s="410"/>
      <c r="R13" s="494" t="str">
        <f>IF('Site Information (Input)'!R13:U13=0," ",'Site Information (Input)'!R13:U13)</f>
        <v xml:space="preserve"> </v>
      </c>
      <c r="S13" s="495"/>
      <c r="T13" s="495"/>
      <c r="U13" s="496"/>
    </row>
    <row r="14" spans="1:21" ht="35.1" customHeight="1" thickBot="1" x14ac:dyDescent="0.3">
      <c r="A14" s="30"/>
      <c r="B14" s="469"/>
      <c r="C14" s="458"/>
      <c r="D14" s="459"/>
      <c r="E14" s="459"/>
      <c r="F14" s="459"/>
      <c r="G14" s="459"/>
      <c r="H14" s="460"/>
      <c r="I14" s="365" t="s">
        <v>149</v>
      </c>
      <c r="J14" s="366"/>
      <c r="K14" s="491" t="str">
        <f>IF('Site Information (Input)'!K14:O14=0," ",'Site Information (Input)'!K14:O14)</f>
        <v xml:space="preserve"> </v>
      </c>
      <c r="L14" s="492"/>
      <c r="M14" s="492"/>
      <c r="N14" s="492"/>
      <c r="O14" s="493"/>
      <c r="P14" s="365" t="s">
        <v>149</v>
      </c>
      <c r="Q14" s="366"/>
      <c r="R14" s="497" t="str">
        <f>IF('Site Information (Input)'!R14:U14=0," ",'Site Information (Input)'!R14:U14)</f>
        <v xml:space="preserve"> </v>
      </c>
      <c r="S14" s="498"/>
      <c r="T14" s="498"/>
      <c r="U14" s="499"/>
    </row>
    <row r="15" spans="1:21" ht="8.1" customHeight="1" thickTop="1" thickBot="1" x14ac:dyDescent="0.3">
      <c r="A15" s="33"/>
      <c r="B15" s="33"/>
      <c r="C15" s="33"/>
      <c r="D15" s="395"/>
      <c r="E15" s="395"/>
      <c r="F15" s="395"/>
      <c r="G15" s="395"/>
      <c r="H15" s="395"/>
      <c r="I15" s="395"/>
      <c r="J15" s="395"/>
      <c r="K15" s="395"/>
      <c r="L15" s="395"/>
      <c r="M15" s="395"/>
      <c r="N15" s="395"/>
      <c r="O15" s="395"/>
      <c r="P15" s="395"/>
      <c r="Q15" s="395"/>
      <c r="R15" s="395"/>
      <c r="S15" s="395"/>
      <c r="T15" s="395"/>
      <c r="U15" s="395"/>
    </row>
    <row r="16" spans="1:21" ht="15.6" customHeight="1" thickTop="1" thickBot="1" x14ac:dyDescent="0.3">
      <c r="A16" s="103"/>
      <c r="B16" s="104"/>
      <c r="C16" s="104"/>
      <c r="D16" s="480" t="s">
        <v>54</v>
      </c>
      <c r="E16" s="481"/>
      <c r="F16" s="481"/>
      <c r="G16" s="481"/>
      <c r="H16" s="481"/>
      <c r="I16" s="481"/>
      <c r="J16" s="481"/>
      <c r="K16" s="481"/>
      <c r="L16" s="481"/>
      <c r="M16" s="481"/>
      <c r="N16" s="481"/>
      <c r="O16" s="481"/>
      <c r="P16" s="481"/>
      <c r="Q16" s="481"/>
      <c r="R16" s="481"/>
      <c r="S16" s="481"/>
      <c r="T16" s="481"/>
      <c r="U16" s="482"/>
    </row>
    <row r="17" spans="1:23" ht="15.6" customHeight="1" thickTop="1" thickBot="1" x14ac:dyDescent="0.3">
      <c r="A17" s="477" t="s">
        <v>153</v>
      </c>
      <c r="B17" s="478"/>
      <c r="C17" s="478"/>
      <c r="D17" s="479"/>
      <c r="E17" s="474"/>
      <c r="F17" s="517"/>
      <c r="G17" s="518"/>
      <c r="H17" s="518"/>
      <c r="I17" s="518"/>
      <c r="J17" s="518"/>
      <c r="K17" s="518"/>
      <c r="L17" s="518"/>
      <c r="M17" s="518"/>
      <c r="N17" s="518"/>
      <c r="O17" s="518"/>
      <c r="P17" s="518"/>
      <c r="Q17" s="518"/>
      <c r="R17" s="518"/>
      <c r="S17" s="518"/>
      <c r="T17" s="518"/>
      <c r="U17" s="519"/>
      <c r="W17" s="124"/>
    </row>
    <row r="18" spans="1:23" ht="14.45" customHeight="1" thickBot="1" x14ac:dyDescent="0.3">
      <c r="A18" s="507" t="s">
        <v>4</v>
      </c>
      <c r="B18" s="509" t="s">
        <v>5</v>
      </c>
      <c r="C18" s="510"/>
      <c r="D18" s="513" t="s">
        <v>6</v>
      </c>
      <c r="E18" s="475"/>
      <c r="F18" s="822" t="s">
        <v>154</v>
      </c>
      <c r="G18" s="823"/>
      <c r="H18" s="823"/>
      <c r="I18" s="823"/>
      <c r="J18" s="823"/>
      <c r="K18" s="823"/>
      <c r="L18" s="823"/>
      <c r="M18" s="823"/>
      <c r="N18" s="823"/>
      <c r="O18" s="823"/>
      <c r="P18" s="823"/>
      <c r="Q18" s="824"/>
      <c r="R18" s="470"/>
      <c r="S18" s="515" t="s">
        <v>155</v>
      </c>
      <c r="T18" s="470"/>
      <c r="U18" s="472" t="s">
        <v>156</v>
      </c>
      <c r="W18" s="124"/>
    </row>
    <row r="19" spans="1:23" ht="37.15" customHeight="1" thickBot="1" x14ac:dyDescent="0.3">
      <c r="A19" s="508"/>
      <c r="B19" s="511"/>
      <c r="C19" s="512"/>
      <c r="D19" s="514"/>
      <c r="E19" s="476"/>
      <c r="F19" s="165" t="s">
        <v>7</v>
      </c>
      <c r="G19" s="166" t="s">
        <v>8</v>
      </c>
      <c r="H19" s="166" t="s">
        <v>9</v>
      </c>
      <c r="I19" s="166" t="s">
        <v>10</v>
      </c>
      <c r="J19" s="166" t="s">
        <v>11</v>
      </c>
      <c r="K19" s="166" t="s">
        <v>12</v>
      </c>
      <c r="L19" s="166" t="s">
        <v>13</v>
      </c>
      <c r="M19" s="166" t="s">
        <v>14</v>
      </c>
      <c r="N19" s="166" t="s">
        <v>15</v>
      </c>
      <c r="O19" s="166" t="s">
        <v>16</v>
      </c>
      <c r="P19" s="166" t="s">
        <v>17</v>
      </c>
      <c r="Q19" s="167" t="s">
        <v>18</v>
      </c>
      <c r="R19" s="471"/>
      <c r="S19" s="516"/>
      <c r="T19" s="471"/>
      <c r="U19" s="473"/>
      <c r="W19" s="124"/>
    </row>
    <row r="20" spans="1:23" ht="15.6" customHeight="1" x14ac:dyDescent="0.25">
      <c r="A20" s="483" t="s">
        <v>19</v>
      </c>
      <c r="B20" s="449" t="s">
        <v>163</v>
      </c>
      <c r="C20" s="450"/>
      <c r="D20" s="112" t="s">
        <v>20</v>
      </c>
      <c r="E20" s="25"/>
      <c r="F20" s="222"/>
      <c r="G20" s="223"/>
      <c r="H20" s="223"/>
      <c r="I20" s="223"/>
      <c r="J20" s="223"/>
      <c r="K20" s="223"/>
      <c r="L20" s="223"/>
      <c r="M20" s="223"/>
      <c r="N20" s="223"/>
      <c r="O20" s="223"/>
      <c r="P20" s="223"/>
      <c r="Q20" s="224"/>
      <c r="R20" s="225"/>
      <c r="S20" s="226"/>
      <c r="T20" s="242"/>
      <c r="U20" s="218">
        <f>SUM(F20:S20)</f>
        <v>0</v>
      </c>
    </row>
    <row r="21" spans="1:23" ht="15.6" customHeight="1" thickBot="1" x14ac:dyDescent="0.3">
      <c r="A21" s="484"/>
      <c r="B21" s="447" t="s">
        <v>164</v>
      </c>
      <c r="C21" s="448"/>
      <c r="D21" s="113" t="s">
        <v>20</v>
      </c>
      <c r="E21" s="29"/>
      <c r="F21" s="227"/>
      <c r="G21" s="228"/>
      <c r="H21" s="228"/>
      <c r="I21" s="228"/>
      <c r="J21" s="228"/>
      <c r="K21" s="228"/>
      <c r="L21" s="228"/>
      <c r="M21" s="228"/>
      <c r="N21" s="228"/>
      <c r="O21" s="228"/>
      <c r="P21" s="228"/>
      <c r="Q21" s="229"/>
      <c r="R21" s="230"/>
      <c r="S21" s="231"/>
      <c r="T21" s="243"/>
      <c r="U21" s="219">
        <f t="shared" ref="U21:U32" si="0">SUM(F21:S21)</f>
        <v>0</v>
      </c>
    </row>
    <row r="22" spans="1:23" ht="15.6" customHeight="1" x14ac:dyDescent="0.25">
      <c r="A22" s="507" t="s">
        <v>21</v>
      </c>
      <c r="B22" s="449" t="s">
        <v>165</v>
      </c>
      <c r="C22" s="450"/>
      <c r="D22" s="112" t="s">
        <v>20</v>
      </c>
      <c r="E22" s="28"/>
      <c r="F22" s="232"/>
      <c r="G22" s="233"/>
      <c r="H22" s="233"/>
      <c r="I22" s="233"/>
      <c r="J22" s="233"/>
      <c r="K22" s="233"/>
      <c r="L22" s="233"/>
      <c r="M22" s="233"/>
      <c r="N22" s="233"/>
      <c r="O22" s="233"/>
      <c r="P22" s="233"/>
      <c r="Q22" s="234"/>
      <c r="R22" s="235"/>
      <c r="S22" s="236"/>
      <c r="T22" s="244"/>
      <c r="U22" s="218">
        <f t="shared" si="0"/>
        <v>0</v>
      </c>
    </row>
    <row r="23" spans="1:23" ht="15.6" customHeight="1" thickBot="1" x14ac:dyDescent="0.3">
      <c r="A23" s="520"/>
      <c r="B23" s="447" t="s">
        <v>305</v>
      </c>
      <c r="C23" s="448"/>
      <c r="D23" s="113" t="s">
        <v>20</v>
      </c>
      <c r="E23" s="29"/>
      <c r="F23" s="227"/>
      <c r="G23" s="228"/>
      <c r="H23" s="228"/>
      <c r="I23" s="228"/>
      <c r="J23" s="228"/>
      <c r="K23" s="228"/>
      <c r="L23" s="228"/>
      <c r="M23" s="228"/>
      <c r="N23" s="228"/>
      <c r="O23" s="228"/>
      <c r="P23" s="228"/>
      <c r="Q23" s="229"/>
      <c r="R23" s="230"/>
      <c r="S23" s="231"/>
      <c r="T23" s="243"/>
      <c r="U23" s="219">
        <f t="shared" si="0"/>
        <v>0</v>
      </c>
    </row>
    <row r="24" spans="1:23" ht="15.6" customHeight="1" x14ac:dyDescent="0.25">
      <c r="A24" s="507" t="s">
        <v>22</v>
      </c>
      <c r="B24" s="449" t="s">
        <v>166</v>
      </c>
      <c r="C24" s="450"/>
      <c r="D24" s="112" t="s">
        <v>23</v>
      </c>
      <c r="E24" s="28"/>
      <c r="F24" s="232"/>
      <c r="G24" s="233"/>
      <c r="H24" s="233"/>
      <c r="I24" s="233"/>
      <c r="J24" s="233"/>
      <c r="K24" s="233"/>
      <c r="L24" s="233"/>
      <c r="M24" s="233"/>
      <c r="N24" s="233"/>
      <c r="O24" s="233"/>
      <c r="P24" s="233"/>
      <c r="Q24" s="234"/>
      <c r="R24" s="235"/>
      <c r="S24" s="236"/>
      <c r="T24" s="244"/>
      <c r="U24" s="218">
        <f t="shared" si="0"/>
        <v>0</v>
      </c>
    </row>
    <row r="25" spans="1:23" ht="15.6" customHeight="1" x14ac:dyDescent="0.25">
      <c r="A25" s="520"/>
      <c r="B25" s="430" t="s">
        <v>205</v>
      </c>
      <c r="C25" s="451"/>
      <c r="D25" s="113" t="s">
        <v>23</v>
      </c>
      <c r="E25" s="26"/>
      <c r="F25" s="237"/>
      <c r="G25" s="238"/>
      <c r="H25" s="238"/>
      <c r="I25" s="238"/>
      <c r="J25" s="238"/>
      <c r="K25" s="238"/>
      <c r="L25" s="238"/>
      <c r="M25" s="238"/>
      <c r="N25" s="238"/>
      <c r="O25" s="238"/>
      <c r="P25" s="238"/>
      <c r="Q25" s="239"/>
      <c r="R25" s="240"/>
      <c r="S25" s="241"/>
      <c r="T25" s="245"/>
      <c r="U25" s="219">
        <f t="shared" si="0"/>
        <v>0</v>
      </c>
    </row>
    <row r="26" spans="1:23" ht="15.6" customHeight="1" x14ac:dyDescent="0.25">
      <c r="A26" s="520"/>
      <c r="B26" s="430" t="s">
        <v>206</v>
      </c>
      <c r="C26" s="451"/>
      <c r="D26" s="113" t="s">
        <v>23</v>
      </c>
      <c r="E26" s="26"/>
      <c r="F26" s="237"/>
      <c r="G26" s="238"/>
      <c r="H26" s="238"/>
      <c r="I26" s="238"/>
      <c r="J26" s="238"/>
      <c r="K26" s="238"/>
      <c r="L26" s="238"/>
      <c r="M26" s="238"/>
      <c r="N26" s="238"/>
      <c r="O26" s="238"/>
      <c r="P26" s="238"/>
      <c r="Q26" s="239"/>
      <c r="R26" s="240"/>
      <c r="S26" s="241"/>
      <c r="T26" s="245"/>
      <c r="U26" s="219">
        <f t="shared" si="0"/>
        <v>0</v>
      </c>
    </row>
    <row r="27" spans="1:23" ht="15.6" customHeight="1" thickBot="1" x14ac:dyDescent="0.3">
      <c r="A27" s="508"/>
      <c r="B27" s="447" t="s">
        <v>316</v>
      </c>
      <c r="C27" s="448"/>
      <c r="D27" s="114" t="s">
        <v>23</v>
      </c>
      <c r="E27" s="29"/>
      <c r="F27" s="227"/>
      <c r="G27" s="228"/>
      <c r="H27" s="228"/>
      <c r="I27" s="228"/>
      <c r="J27" s="228"/>
      <c r="K27" s="228"/>
      <c r="L27" s="228"/>
      <c r="M27" s="228"/>
      <c r="N27" s="228"/>
      <c r="O27" s="228"/>
      <c r="P27" s="228"/>
      <c r="Q27" s="229"/>
      <c r="R27" s="230"/>
      <c r="S27" s="231"/>
      <c r="T27" s="243"/>
      <c r="U27" s="219">
        <f t="shared" si="0"/>
        <v>0</v>
      </c>
    </row>
    <row r="28" spans="1:23" ht="15.6" customHeight="1" x14ac:dyDescent="0.25">
      <c r="A28" s="507" t="s">
        <v>24</v>
      </c>
      <c r="B28" s="449" t="s">
        <v>167</v>
      </c>
      <c r="C28" s="450"/>
      <c r="D28" s="112" t="s">
        <v>25</v>
      </c>
      <c r="E28" s="28"/>
      <c r="F28" s="232"/>
      <c r="G28" s="233"/>
      <c r="H28" s="233"/>
      <c r="I28" s="233"/>
      <c r="J28" s="233"/>
      <c r="K28" s="233"/>
      <c r="L28" s="233"/>
      <c r="M28" s="233"/>
      <c r="N28" s="233"/>
      <c r="O28" s="233"/>
      <c r="P28" s="233"/>
      <c r="Q28" s="234"/>
      <c r="R28" s="235"/>
      <c r="S28" s="236"/>
      <c r="T28" s="244"/>
      <c r="U28" s="218">
        <f t="shared" si="0"/>
        <v>0</v>
      </c>
    </row>
    <row r="29" spans="1:23" ht="15.6" customHeight="1" x14ac:dyDescent="0.25">
      <c r="A29" s="520"/>
      <c r="B29" s="430" t="s">
        <v>168</v>
      </c>
      <c r="C29" s="431"/>
      <c r="D29" s="115" t="s">
        <v>26</v>
      </c>
      <c r="E29" s="26"/>
      <c r="F29" s="246"/>
      <c r="G29" s="220"/>
      <c r="H29" s="220"/>
      <c r="I29" s="220"/>
      <c r="J29" s="220"/>
      <c r="K29" s="220"/>
      <c r="L29" s="220"/>
      <c r="M29" s="220"/>
      <c r="N29" s="220"/>
      <c r="O29" s="220"/>
      <c r="P29" s="220"/>
      <c r="Q29" s="247"/>
      <c r="R29" s="248"/>
      <c r="S29" s="249"/>
      <c r="T29" s="250"/>
      <c r="U29" s="221">
        <f t="shared" si="0"/>
        <v>0</v>
      </c>
    </row>
    <row r="30" spans="1:23" ht="15.6" customHeight="1" x14ac:dyDescent="0.25">
      <c r="A30" s="520"/>
      <c r="B30" s="430" t="s">
        <v>27</v>
      </c>
      <c r="C30" s="431"/>
      <c r="D30" s="113" t="s">
        <v>26</v>
      </c>
      <c r="E30" s="26"/>
      <c r="F30" s="246"/>
      <c r="G30" s="220"/>
      <c r="H30" s="220"/>
      <c r="I30" s="220"/>
      <c r="J30" s="220"/>
      <c r="K30" s="220"/>
      <c r="L30" s="220"/>
      <c r="M30" s="220"/>
      <c r="N30" s="220"/>
      <c r="O30" s="220"/>
      <c r="P30" s="220"/>
      <c r="Q30" s="247"/>
      <c r="R30" s="248"/>
      <c r="S30" s="249"/>
      <c r="T30" s="250"/>
      <c r="U30" s="221">
        <f t="shared" si="0"/>
        <v>0</v>
      </c>
    </row>
    <row r="31" spans="1:23" ht="15.6" customHeight="1" x14ac:dyDescent="0.25">
      <c r="A31" s="520"/>
      <c r="B31" s="430" t="s">
        <v>209</v>
      </c>
      <c r="C31" s="431"/>
      <c r="D31" s="113" t="s">
        <v>26</v>
      </c>
      <c r="E31" s="26"/>
      <c r="F31" s="246"/>
      <c r="G31" s="220"/>
      <c r="H31" s="220"/>
      <c r="I31" s="220"/>
      <c r="J31" s="220"/>
      <c r="K31" s="220"/>
      <c r="L31" s="220"/>
      <c r="M31" s="220"/>
      <c r="N31" s="220"/>
      <c r="O31" s="220"/>
      <c r="P31" s="220"/>
      <c r="Q31" s="247"/>
      <c r="R31" s="248"/>
      <c r="S31" s="249"/>
      <c r="T31" s="250"/>
      <c r="U31" s="221">
        <f>SUM(F31:S31)</f>
        <v>0</v>
      </c>
    </row>
    <row r="32" spans="1:23" ht="15.6" customHeight="1" x14ac:dyDescent="0.25">
      <c r="A32" s="520"/>
      <c r="B32" s="430" t="s">
        <v>28</v>
      </c>
      <c r="C32" s="431"/>
      <c r="D32" s="113" t="s">
        <v>26</v>
      </c>
      <c r="E32" s="26"/>
      <c r="F32" s="246"/>
      <c r="G32" s="220"/>
      <c r="H32" s="220"/>
      <c r="I32" s="220"/>
      <c r="J32" s="220"/>
      <c r="K32" s="220"/>
      <c r="L32" s="220"/>
      <c r="M32" s="220"/>
      <c r="N32" s="220"/>
      <c r="O32" s="220"/>
      <c r="P32" s="220"/>
      <c r="Q32" s="247"/>
      <c r="R32" s="248"/>
      <c r="S32" s="249"/>
      <c r="T32" s="250"/>
      <c r="U32" s="221">
        <f t="shared" si="0"/>
        <v>0</v>
      </c>
    </row>
    <row r="33" spans="1:21" ht="15.6" customHeight="1" thickBot="1" x14ac:dyDescent="0.3">
      <c r="A33" s="521"/>
      <c r="B33" s="527" t="s">
        <v>315</v>
      </c>
      <c r="C33" s="528"/>
      <c r="D33" s="116" t="s">
        <v>302</v>
      </c>
      <c r="E33" s="27"/>
      <c r="F33" s="251"/>
      <c r="G33" s="252"/>
      <c r="H33" s="252"/>
      <c r="I33" s="252"/>
      <c r="J33" s="252"/>
      <c r="K33" s="252"/>
      <c r="L33" s="252"/>
      <c r="M33" s="252"/>
      <c r="N33" s="252"/>
      <c r="O33" s="252"/>
      <c r="P33" s="252"/>
      <c r="Q33" s="253"/>
      <c r="R33" s="254"/>
      <c r="S33" s="255"/>
      <c r="T33" s="256"/>
      <c r="U33" s="221">
        <f>SUM(F33:S33)</f>
        <v>0</v>
      </c>
    </row>
    <row r="34" spans="1:21" ht="15.75" thickTop="1" x14ac:dyDescent="0.25">
      <c r="A34" s="522"/>
      <c r="B34" s="522"/>
      <c r="C34" s="522"/>
      <c r="D34" s="522"/>
      <c r="E34" s="522"/>
      <c r="F34" s="522"/>
      <c r="G34" s="522"/>
      <c r="H34" s="522"/>
      <c r="I34" s="522"/>
      <c r="J34" s="522"/>
      <c r="K34" s="522"/>
      <c r="L34" s="522"/>
      <c r="M34" s="522"/>
      <c r="N34" s="522"/>
      <c r="O34" s="522"/>
      <c r="P34" s="522"/>
      <c r="Q34" s="522"/>
      <c r="R34" s="522"/>
      <c r="S34" s="522"/>
      <c r="T34" s="522"/>
      <c r="U34" s="522"/>
    </row>
    <row r="35" spans="1:21" ht="14.45" customHeight="1" x14ac:dyDescent="0.25">
      <c r="A35" s="429" t="s">
        <v>234</v>
      </c>
      <c r="B35" s="429"/>
      <c r="C35" s="429"/>
      <c r="D35" s="429"/>
      <c r="E35" s="429"/>
      <c r="F35" s="429"/>
      <c r="G35" s="429"/>
      <c r="H35" s="171"/>
      <c r="I35" s="171"/>
      <c r="J35" s="171"/>
      <c r="K35" s="171"/>
      <c r="L35" s="171"/>
      <c r="M35" s="171"/>
      <c r="N35" s="171"/>
    </row>
    <row r="36" spans="1:21" ht="16.899999999999999" customHeight="1" thickBot="1" x14ac:dyDescent="0.3">
      <c r="A36" s="162"/>
      <c r="B36" s="162"/>
      <c r="C36" s="162"/>
      <c r="D36" s="162"/>
      <c r="E36" s="162"/>
      <c r="F36" s="162"/>
      <c r="G36" s="162"/>
      <c r="H36" s="162"/>
      <c r="I36" s="162"/>
      <c r="J36" s="158"/>
      <c r="K36" s="158"/>
      <c r="L36" s="158"/>
      <c r="M36" s="158"/>
      <c r="N36" s="158"/>
      <c r="O36" s="158"/>
      <c r="P36" s="158"/>
      <c r="Q36" s="158"/>
      <c r="R36" s="158"/>
      <c r="S36" s="158"/>
      <c r="T36" s="158"/>
      <c r="U36" s="158"/>
    </row>
    <row r="37" spans="1:21" ht="15.6" customHeight="1" thickBot="1" x14ac:dyDescent="0.3">
      <c r="A37" s="530" t="s">
        <v>226</v>
      </c>
      <c r="B37" s="531"/>
      <c r="C37" s="531"/>
      <c r="D37" s="531"/>
      <c r="E37" s="531"/>
      <c r="F37" s="531"/>
      <c r="G37" s="531"/>
      <c r="H37" s="531"/>
      <c r="I37" s="532"/>
      <c r="J37" s="33"/>
      <c r="K37" s="529"/>
      <c r="L37" s="529"/>
      <c r="M37" s="529"/>
      <c r="N37" s="529"/>
      <c r="O37" s="529"/>
      <c r="P37" s="529"/>
      <c r="Q37" s="529"/>
      <c r="R37" s="529"/>
      <c r="S37" s="529"/>
      <c r="T37" s="529"/>
      <c r="U37" s="529"/>
    </row>
    <row r="38" spans="1:21" ht="22.15" customHeight="1" thickTop="1" x14ac:dyDescent="0.25">
      <c r="A38" s="523" t="s">
        <v>29</v>
      </c>
      <c r="B38" s="524"/>
      <c r="C38" s="525"/>
      <c r="D38" s="525"/>
      <c r="E38" s="525"/>
      <c r="F38" s="525"/>
      <c r="G38" s="525"/>
      <c r="H38" s="525"/>
      <c r="I38" s="526"/>
      <c r="J38" s="160"/>
      <c r="K38" s="168"/>
      <c r="L38" s="168"/>
      <c r="M38" s="168"/>
      <c r="N38" s="168"/>
      <c r="O38" s="168"/>
      <c r="P38" s="168"/>
      <c r="Q38" s="168"/>
      <c r="R38" s="168"/>
      <c r="S38" s="168"/>
      <c r="T38" s="168"/>
      <c r="U38" s="168"/>
    </row>
    <row r="39" spans="1:21" ht="22.15" customHeight="1" thickBot="1" x14ac:dyDescent="0.3">
      <c r="A39" s="471"/>
      <c r="B39" s="464"/>
      <c r="C39" s="465"/>
      <c r="D39" s="465"/>
      <c r="E39" s="465"/>
      <c r="F39" s="465"/>
      <c r="G39" s="465"/>
      <c r="H39" s="465"/>
      <c r="I39" s="466"/>
      <c r="J39" s="160"/>
      <c r="K39" s="168"/>
      <c r="L39" s="168"/>
      <c r="M39" s="168"/>
      <c r="N39" s="168"/>
      <c r="O39" s="168"/>
      <c r="P39" s="168"/>
      <c r="Q39" s="168"/>
      <c r="R39" s="168"/>
      <c r="S39" s="168"/>
      <c r="T39" s="168"/>
      <c r="U39" s="168"/>
    </row>
    <row r="40" spans="1:21" ht="22.15" customHeight="1" x14ac:dyDescent="0.25">
      <c r="A40" s="485" t="s">
        <v>30</v>
      </c>
      <c r="B40" s="461"/>
      <c r="C40" s="462"/>
      <c r="D40" s="462"/>
      <c r="E40" s="462"/>
      <c r="F40" s="462"/>
      <c r="G40" s="462"/>
      <c r="H40" s="462"/>
      <c r="I40" s="463"/>
      <c r="J40" s="160"/>
      <c r="K40" s="168"/>
      <c r="L40" s="168"/>
      <c r="M40" s="168"/>
      <c r="N40" s="168"/>
      <c r="O40" s="168"/>
      <c r="P40" s="168"/>
      <c r="Q40" s="168"/>
      <c r="R40" s="168"/>
      <c r="S40" s="168"/>
      <c r="T40" s="168"/>
      <c r="U40" s="168"/>
    </row>
    <row r="41" spans="1:21" ht="22.15" customHeight="1" thickBot="1" x14ac:dyDescent="0.3">
      <c r="A41" s="471"/>
      <c r="B41" s="464"/>
      <c r="C41" s="465"/>
      <c r="D41" s="465"/>
      <c r="E41" s="465"/>
      <c r="F41" s="465"/>
      <c r="G41" s="465"/>
      <c r="H41" s="465"/>
      <c r="I41" s="466"/>
      <c r="J41" s="160"/>
      <c r="K41" s="168"/>
      <c r="L41" s="168"/>
      <c r="M41" s="168"/>
      <c r="N41" s="168"/>
      <c r="O41" s="168"/>
      <c r="P41" s="168"/>
      <c r="Q41" s="168"/>
      <c r="R41" s="168"/>
      <c r="S41" s="168"/>
      <c r="T41" s="168"/>
      <c r="U41" s="168"/>
    </row>
    <row r="42" spans="1:21" ht="22.15" customHeight="1" x14ac:dyDescent="0.25">
      <c r="A42" s="485" t="s">
        <v>31</v>
      </c>
      <c r="B42" s="461"/>
      <c r="C42" s="462"/>
      <c r="D42" s="462"/>
      <c r="E42" s="462"/>
      <c r="F42" s="462"/>
      <c r="G42" s="462"/>
      <c r="H42" s="462"/>
      <c r="I42" s="463"/>
      <c r="J42" s="160"/>
      <c r="K42" s="168"/>
      <c r="L42" s="168"/>
      <c r="M42" s="168"/>
      <c r="N42" s="168"/>
      <c r="O42" s="168"/>
      <c r="P42" s="168"/>
      <c r="Q42" s="168"/>
      <c r="R42" s="168"/>
      <c r="S42" s="168"/>
      <c r="T42" s="168"/>
      <c r="U42" s="168"/>
    </row>
    <row r="43" spans="1:21" ht="22.15" customHeight="1" thickBot="1" x14ac:dyDescent="0.3">
      <c r="A43" s="471"/>
      <c r="B43" s="464"/>
      <c r="C43" s="465"/>
      <c r="D43" s="465"/>
      <c r="E43" s="465"/>
      <c r="F43" s="465"/>
      <c r="G43" s="465"/>
      <c r="H43" s="465"/>
      <c r="I43" s="466"/>
      <c r="J43" s="160"/>
      <c r="K43" s="168"/>
      <c r="L43" s="168"/>
      <c r="M43" s="168"/>
      <c r="N43" s="168"/>
      <c r="O43" s="168"/>
      <c r="P43" s="168"/>
      <c r="Q43" s="168"/>
      <c r="R43" s="168"/>
      <c r="S43" s="168"/>
      <c r="T43" s="168"/>
      <c r="U43" s="168"/>
    </row>
    <row r="44" spans="1:21" ht="22.15" customHeight="1" x14ac:dyDescent="0.25">
      <c r="A44" s="485" t="s">
        <v>32</v>
      </c>
      <c r="B44" s="461"/>
      <c r="C44" s="462"/>
      <c r="D44" s="462"/>
      <c r="E44" s="462"/>
      <c r="F44" s="462"/>
      <c r="G44" s="462"/>
      <c r="H44" s="462"/>
      <c r="I44" s="463"/>
      <c r="J44" s="160"/>
      <c r="K44" s="169"/>
      <c r="L44" s="169"/>
      <c r="M44" s="169"/>
      <c r="N44" s="169"/>
      <c r="O44" s="169"/>
      <c r="P44" s="169"/>
      <c r="Q44" s="169"/>
      <c r="R44" s="169"/>
      <c r="S44" s="169"/>
      <c r="T44" s="169"/>
      <c r="U44" s="169"/>
    </row>
    <row r="45" spans="1:21" ht="22.15" customHeight="1" thickBot="1" x14ac:dyDescent="0.3">
      <c r="A45" s="471"/>
      <c r="B45" s="464"/>
      <c r="C45" s="465"/>
      <c r="D45" s="465"/>
      <c r="E45" s="465"/>
      <c r="F45" s="465"/>
      <c r="G45" s="465"/>
      <c r="H45" s="465"/>
      <c r="I45" s="466"/>
      <c r="J45" s="160"/>
      <c r="K45" s="169"/>
      <c r="L45" s="169"/>
      <c r="M45" s="169"/>
      <c r="N45" s="169"/>
      <c r="O45" s="169"/>
      <c r="P45" s="169"/>
      <c r="Q45" s="169"/>
      <c r="R45" s="169"/>
      <c r="S45" s="169"/>
      <c r="T45" s="169"/>
      <c r="U45" s="169"/>
    </row>
    <row r="46" spans="1:21" ht="22.15" customHeight="1" x14ac:dyDescent="0.25">
      <c r="A46" s="485" t="s">
        <v>33</v>
      </c>
      <c r="B46" s="461"/>
      <c r="C46" s="462"/>
      <c r="D46" s="462"/>
      <c r="E46" s="462"/>
      <c r="F46" s="462"/>
      <c r="G46" s="462"/>
      <c r="H46" s="462"/>
      <c r="I46" s="463"/>
      <c r="J46" s="160"/>
      <c r="K46" s="169"/>
      <c r="L46" s="169"/>
      <c r="M46" s="169"/>
      <c r="N46" s="169"/>
      <c r="O46" s="169"/>
      <c r="P46" s="169"/>
      <c r="Q46" s="169"/>
      <c r="R46" s="169"/>
      <c r="S46" s="169"/>
      <c r="T46" s="169"/>
      <c r="U46" s="169"/>
    </row>
    <row r="47" spans="1:21" ht="22.15" customHeight="1" thickBot="1" x14ac:dyDescent="0.3">
      <c r="A47" s="471"/>
      <c r="B47" s="464"/>
      <c r="C47" s="465"/>
      <c r="D47" s="465"/>
      <c r="E47" s="465"/>
      <c r="F47" s="465"/>
      <c r="G47" s="465"/>
      <c r="H47" s="465"/>
      <c r="I47" s="466"/>
      <c r="J47" s="160"/>
      <c r="K47" s="169"/>
      <c r="L47" s="169"/>
      <c r="M47" s="169"/>
      <c r="N47" s="169"/>
      <c r="O47" s="169"/>
      <c r="P47" s="169"/>
      <c r="Q47" s="169"/>
      <c r="R47" s="169"/>
      <c r="S47" s="169"/>
      <c r="T47" s="169"/>
      <c r="U47" s="169"/>
    </row>
    <row r="48" spans="1:21" ht="22.15" customHeight="1" x14ac:dyDescent="0.25">
      <c r="A48" s="486" t="s">
        <v>34</v>
      </c>
      <c r="B48" s="461"/>
      <c r="C48" s="462"/>
      <c r="D48" s="462"/>
      <c r="E48" s="462"/>
      <c r="F48" s="462"/>
      <c r="G48" s="462"/>
      <c r="H48" s="462"/>
      <c r="I48" s="463"/>
      <c r="J48" s="160"/>
      <c r="K48" s="169"/>
      <c r="L48" s="169"/>
      <c r="M48" s="169"/>
      <c r="N48" s="169"/>
      <c r="O48" s="169"/>
      <c r="P48" s="169"/>
      <c r="Q48" s="169"/>
      <c r="R48" s="169"/>
      <c r="S48" s="169"/>
      <c r="T48" s="169"/>
      <c r="U48" s="169"/>
    </row>
    <row r="49" spans="1:21" ht="22.15" customHeight="1" thickBot="1" x14ac:dyDescent="0.3">
      <c r="A49" s="487"/>
      <c r="B49" s="464"/>
      <c r="C49" s="465"/>
      <c r="D49" s="465"/>
      <c r="E49" s="465"/>
      <c r="F49" s="465"/>
      <c r="G49" s="465"/>
      <c r="H49" s="465"/>
      <c r="I49" s="466"/>
      <c r="J49" s="160"/>
      <c r="K49" s="169"/>
      <c r="L49" s="169"/>
      <c r="M49" s="169"/>
      <c r="N49" s="169"/>
      <c r="O49" s="169"/>
      <c r="P49" s="169"/>
      <c r="Q49" s="169"/>
      <c r="R49" s="169"/>
      <c r="S49" s="169"/>
      <c r="T49" s="169"/>
      <c r="U49" s="169"/>
    </row>
    <row r="50" spans="1:21" ht="22.15" customHeight="1" x14ac:dyDescent="0.25">
      <c r="A50" s="486" t="s">
        <v>236</v>
      </c>
      <c r="B50" s="461"/>
      <c r="C50" s="462"/>
      <c r="D50" s="462"/>
      <c r="E50" s="462"/>
      <c r="F50" s="462"/>
      <c r="G50" s="462"/>
      <c r="H50" s="462"/>
      <c r="I50" s="463"/>
      <c r="J50" s="160"/>
      <c r="K50" s="169"/>
      <c r="L50" s="169"/>
      <c r="M50" s="169"/>
      <c r="N50" s="169"/>
      <c r="O50" s="169"/>
      <c r="P50" s="169"/>
      <c r="Q50" s="169"/>
      <c r="R50" s="169"/>
      <c r="S50" s="169"/>
      <c r="T50" s="169"/>
      <c r="U50" s="169"/>
    </row>
    <row r="51" spans="1:21" ht="22.15" customHeight="1" thickBot="1" x14ac:dyDescent="0.3">
      <c r="A51" s="487"/>
      <c r="B51" s="464"/>
      <c r="C51" s="465"/>
      <c r="D51" s="465"/>
      <c r="E51" s="465"/>
      <c r="F51" s="465"/>
      <c r="G51" s="465"/>
      <c r="H51" s="465"/>
      <c r="I51" s="466"/>
      <c r="J51" s="160"/>
      <c r="K51" s="169"/>
      <c r="L51" s="169"/>
      <c r="M51" s="169"/>
      <c r="N51" s="169"/>
      <c r="O51" s="169"/>
      <c r="P51" s="169"/>
      <c r="Q51" s="169"/>
      <c r="R51" s="169"/>
      <c r="S51" s="169"/>
      <c r="T51" s="169"/>
      <c r="U51" s="169"/>
    </row>
    <row r="52" spans="1:21" ht="22.15" customHeight="1" x14ac:dyDescent="0.25">
      <c r="A52" s="485" t="s">
        <v>35</v>
      </c>
      <c r="B52" s="461"/>
      <c r="C52" s="462"/>
      <c r="D52" s="462"/>
      <c r="E52" s="462"/>
      <c r="F52" s="462"/>
      <c r="G52" s="462"/>
      <c r="H52" s="462"/>
      <c r="I52" s="463"/>
      <c r="J52" s="160"/>
      <c r="K52" s="169"/>
      <c r="L52" s="169"/>
      <c r="M52" s="169"/>
      <c r="N52" s="169"/>
      <c r="O52" s="169"/>
      <c r="P52" s="169"/>
      <c r="Q52" s="169"/>
      <c r="R52" s="169"/>
      <c r="S52" s="169"/>
      <c r="T52" s="169"/>
      <c r="U52" s="169"/>
    </row>
    <row r="53" spans="1:21" ht="22.15" customHeight="1" thickBot="1" x14ac:dyDescent="0.3">
      <c r="A53" s="471"/>
      <c r="B53" s="464"/>
      <c r="C53" s="465"/>
      <c r="D53" s="465"/>
      <c r="E53" s="465"/>
      <c r="F53" s="465"/>
      <c r="G53" s="465"/>
      <c r="H53" s="465"/>
      <c r="I53" s="466"/>
      <c r="J53" s="160"/>
      <c r="K53" s="169"/>
      <c r="L53" s="169"/>
      <c r="M53" s="169"/>
      <c r="N53" s="169"/>
      <c r="O53" s="169"/>
      <c r="P53" s="169"/>
      <c r="Q53" s="169"/>
      <c r="R53" s="169"/>
      <c r="S53" s="169"/>
      <c r="T53" s="169"/>
      <c r="U53" s="169"/>
    </row>
    <row r="54" spans="1:21" ht="22.15" customHeight="1" x14ac:dyDescent="0.25">
      <c r="A54" s="485" t="s">
        <v>36</v>
      </c>
      <c r="B54" s="461"/>
      <c r="C54" s="462"/>
      <c r="D54" s="462"/>
      <c r="E54" s="462"/>
      <c r="F54" s="462"/>
      <c r="G54" s="462"/>
      <c r="H54" s="462"/>
      <c r="I54" s="463"/>
      <c r="J54" s="160"/>
      <c r="K54" s="169"/>
      <c r="L54" s="169"/>
      <c r="M54" s="169"/>
      <c r="N54" s="169"/>
      <c r="O54" s="169"/>
      <c r="P54" s="169"/>
      <c r="Q54" s="169"/>
      <c r="R54" s="169"/>
      <c r="S54" s="169"/>
      <c r="T54" s="169"/>
      <c r="U54" s="169"/>
    </row>
    <row r="55" spans="1:21" ht="22.15" customHeight="1" thickBot="1" x14ac:dyDescent="0.3">
      <c r="A55" s="471"/>
      <c r="B55" s="464"/>
      <c r="C55" s="465"/>
      <c r="D55" s="465"/>
      <c r="E55" s="465"/>
      <c r="F55" s="465"/>
      <c r="G55" s="465"/>
      <c r="H55" s="465"/>
      <c r="I55" s="466"/>
      <c r="J55" s="160"/>
      <c r="K55" s="169"/>
      <c r="L55" s="169"/>
      <c r="M55" s="169"/>
      <c r="N55" s="169"/>
      <c r="O55" s="169"/>
      <c r="P55" s="169"/>
      <c r="Q55" s="169"/>
      <c r="R55" s="169"/>
      <c r="S55" s="169"/>
      <c r="T55" s="169"/>
      <c r="U55" s="169"/>
    </row>
    <row r="56" spans="1:21" x14ac:dyDescent="0.25">
      <c r="A56" s="14"/>
      <c r="B56" s="14"/>
      <c r="C56" s="14"/>
      <c r="D56" s="14"/>
      <c r="E56" s="14"/>
      <c r="F56" s="14"/>
      <c r="G56" s="14"/>
      <c r="H56" s="14"/>
      <c r="I56" s="14"/>
      <c r="J56" s="14"/>
      <c r="K56" s="14"/>
      <c r="L56" s="14"/>
      <c r="M56" s="14"/>
      <c r="N56" s="14"/>
      <c r="O56" s="14"/>
      <c r="P56" s="14"/>
      <c r="Q56" s="14"/>
    </row>
    <row r="57" spans="1:21" x14ac:dyDescent="0.25">
      <c r="A57" s="373" t="s">
        <v>294</v>
      </c>
      <c r="B57" s="374"/>
      <c r="C57" s="375"/>
      <c r="D57" s="14"/>
      <c r="E57" s="14"/>
      <c r="F57" s="14"/>
      <c r="G57" s="14"/>
      <c r="H57" s="14"/>
      <c r="I57" s="14"/>
      <c r="J57" s="14"/>
      <c r="K57" s="14"/>
      <c r="L57" s="14"/>
      <c r="M57" s="14"/>
      <c r="N57" s="14"/>
      <c r="O57" s="14"/>
      <c r="P57" s="14"/>
      <c r="Q57" s="14"/>
    </row>
  </sheetData>
  <sheetProtection algorithmName="SHA-512" hashValue="sacvudALpO1efb2shGc+KZ5fDv0G3LwSwycAnRT/89eb+3/0A7TUp4NwLVO0JiAtom4NIOsmJbnoQ/ba6IfiAw==" saltValue="AFdZ9uh0qWARgn2K5PtibQ==" spinCount="100000" sheet="1" selectLockedCells="1"/>
  <mergeCells count="85">
    <mergeCell ref="B29:C29"/>
    <mergeCell ref="A50:A51"/>
    <mergeCell ref="A46:A47"/>
    <mergeCell ref="A28:A33"/>
    <mergeCell ref="B28:C28"/>
    <mergeCell ref="A34:U34"/>
    <mergeCell ref="B30:C30"/>
    <mergeCell ref="A38:A39"/>
    <mergeCell ref="B38:I39"/>
    <mergeCell ref="B42:I43"/>
    <mergeCell ref="B46:I47"/>
    <mergeCell ref="B50:I51"/>
    <mergeCell ref="B33:C33"/>
    <mergeCell ref="B31:C31"/>
    <mergeCell ref="K37:U37"/>
    <mergeCell ref="A37:I37"/>
    <mergeCell ref="A22:A23"/>
    <mergeCell ref="A24:A27"/>
    <mergeCell ref="B26:C26"/>
    <mergeCell ref="B24:C24"/>
    <mergeCell ref="B27:C27"/>
    <mergeCell ref="A18:A19"/>
    <mergeCell ref="B18:C19"/>
    <mergeCell ref="D18:D19"/>
    <mergeCell ref="S18:S19"/>
    <mergeCell ref="F17:U17"/>
    <mergeCell ref="B5:U5"/>
    <mergeCell ref="B8:U8"/>
    <mergeCell ref="B11:U11"/>
    <mergeCell ref="K6:U6"/>
    <mergeCell ref="I6:J6"/>
    <mergeCell ref="C6:H6"/>
    <mergeCell ref="C9:H9"/>
    <mergeCell ref="N9:O9"/>
    <mergeCell ref="K9:M9"/>
    <mergeCell ref="P9:U9"/>
    <mergeCell ref="I9:J9"/>
    <mergeCell ref="I12:O12"/>
    <mergeCell ref="P14:Q14"/>
    <mergeCell ref="K13:O13"/>
    <mergeCell ref="K14:O14"/>
    <mergeCell ref="P12:U12"/>
    <mergeCell ref="I13:J13"/>
    <mergeCell ref="I14:J14"/>
    <mergeCell ref="P13:Q13"/>
    <mergeCell ref="R13:U13"/>
    <mergeCell ref="R14:U14"/>
    <mergeCell ref="A54:A55"/>
    <mergeCell ref="A42:A43"/>
    <mergeCell ref="A40:A41"/>
    <mergeCell ref="A44:A45"/>
    <mergeCell ref="A48:A49"/>
    <mergeCell ref="A52:A53"/>
    <mergeCell ref="C12:H14"/>
    <mergeCell ref="B54:I55"/>
    <mergeCell ref="B40:I41"/>
    <mergeCell ref="B44:I45"/>
    <mergeCell ref="B48:I49"/>
    <mergeCell ref="B52:I53"/>
    <mergeCell ref="B12:B14"/>
    <mergeCell ref="D15:U15"/>
    <mergeCell ref="T18:T19"/>
    <mergeCell ref="U18:U19"/>
    <mergeCell ref="E17:E19"/>
    <mergeCell ref="A17:D17"/>
    <mergeCell ref="D16:U16"/>
    <mergeCell ref="F18:Q18"/>
    <mergeCell ref="A20:A21"/>
    <mergeCell ref="R18:R19"/>
    <mergeCell ref="A57:C57"/>
    <mergeCell ref="A35:G35"/>
    <mergeCell ref="B32:C32"/>
    <mergeCell ref="A1:U1"/>
    <mergeCell ref="P2:U3"/>
    <mergeCell ref="N2:O3"/>
    <mergeCell ref="J2:L2"/>
    <mergeCell ref="J3:L3"/>
    <mergeCell ref="H2:I3"/>
    <mergeCell ref="B2:G2"/>
    <mergeCell ref="B3:G3"/>
    <mergeCell ref="B21:C21"/>
    <mergeCell ref="B22:C22"/>
    <mergeCell ref="B23:C23"/>
    <mergeCell ref="B25:C25"/>
    <mergeCell ref="B20:C20"/>
  </mergeCells>
  <conditionalFormatting sqref="U20:U30 U32:U33">
    <cfRule type="expression" dxfId="3" priority="2">
      <formula>"MOD(E7,1)=0"</formula>
    </cfRule>
  </conditionalFormatting>
  <conditionalFormatting sqref="U31">
    <cfRule type="expression" dxfId="2" priority="1">
      <formula>"MOD(E7,1)=0"</formula>
    </cfRule>
  </conditionalFormatting>
  <dataValidations count="1">
    <dataValidation type="decimal" operator="greaterThan" allowBlank="1" showInputMessage="1" showErrorMessage="1" sqref="F20:S33" xr:uid="{A5357C79-7599-495A-B403-FBD68B3A55EA}">
      <formula1>0</formula1>
    </dataValidation>
  </dataValidations>
  <pageMargins left="0.7" right="0.7" top="0.75" bottom="0.75" header="0.3" footer="0.3"/>
  <pageSetup scale="64" fitToHeight="2" orientation="landscape" r:id="rId1"/>
  <headerFooter>
    <oddFooter>&amp;L&amp;D&amp;R&amp;"-,Italic"&amp;9Greener Cleanup Metrics Workbook (Version 1.0)
Resources Used (Input), Page &amp;P of &amp;N</oddFooter>
  </headerFooter>
  <rowBreaks count="1" manualBreakCount="1">
    <brk id="35"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57"/>
  <sheetViews>
    <sheetView zoomScaleNormal="100" zoomScaleSheetLayoutView="70" workbookViewId="0">
      <pane ySplit="7" topLeftCell="A8" activePane="bottomLeft" state="frozen"/>
      <selection pane="bottomLeft" activeCell="F17" sqref="F17:U17"/>
    </sheetView>
  </sheetViews>
  <sheetFormatPr defaultColWidth="8.85546875" defaultRowHeight="15" x14ac:dyDescent="0.25"/>
  <cols>
    <col min="1" max="1" width="11.7109375" style="11" customWidth="1"/>
    <col min="2" max="2" width="23.7109375" style="11" customWidth="1"/>
    <col min="3" max="3" width="9.7109375" style="11" customWidth="1"/>
    <col min="4" max="4" width="10.7109375" style="11" customWidth="1"/>
    <col min="5" max="5" width="0.7109375" style="11" customWidth="1"/>
    <col min="6" max="12" width="8.85546875" style="11"/>
    <col min="13" max="17" width="8.85546875" style="11" customWidth="1"/>
    <col min="18" max="18" width="0.7109375" style="11" customWidth="1"/>
    <col min="19" max="19" width="11.7109375" style="11" customWidth="1"/>
    <col min="20" max="20" width="0.7109375" style="11" customWidth="1"/>
    <col min="21" max="21" width="11.7109375" style="11" customWidth="1"/>
    <col min="22" max="16384" width="8.85546875" style="11"/>
  </cols>
  <sheetData>
    <row r="1" spans="1:29" ht="19.149999999999999" customHeight="1" thickTop="1" thickBot="1" x14ac:dyDescent="0.3">
      <c r="A1" s="538" t="s">
        <v>52</v>
      </c>
      <c r="B1" s="539"/>
      <c r="C1" s="539"/>
      <c r="D1" s="539"/>
      <c r="E1" s="539"/>
      <c r="F1" s="539"/>
      <c r="G1" s="539"/>
      <c r="H1" s="539"/>
      <c r="I1" s="539"/>
      <c r="J1" s="539"/>
      <c r="K1" s="539"/>
      <c r="L1" s="539"/>
      <c r="M1" s="539"/>
      <c r="N1" s="539"/>
      <c r="O1" s="539"/>
      <c r="P1" s="539"/>
      <c r="Q1" s="539"/>
      <c r="R1" s="539"/>
      <c r="S1" s="539"/>
      <c r="T1" s="539"/>
      <c r="U1" s="540"/>
    </row>
    <row r="2" spans="1:29" ht="18" customHeight="1" thickTop="1" thickBot="1" x14ac:dyDescent="0.3">
      <c r="A2" s="9" t="s">
        <v>0</v>
      </c>
      <c r="B2" s="441" t="str">
        <f>IF('Site Information (Input)'!B2=0," ",'Site Information (Input)'!B2)</f>
        <v xml:space="preserve"> </v>
      </c>
      <c r="C2" s="442"/>
      <c r="D2" s="442"/>
      <c r="E2" s="442"/>
      <c r="F2" s="442"/>
      <c r="G2" s="443"/>
      <c r="H2" s="440" t="s">
        <v>1</v>
      </c>
      <c r="I2" s="440"/>
      <c r="J2" s="436" t="s">
        <v>151</v>
      </c>
      <c r="K2" s="437"/>
      <c r="L2" s="437"/>
      <c r="M2" s="125" t="s">
        <v>152</v>
      </c>
      <c r="N2" s="541" t="s">
        <v>2</v>
      </c>
      <c r="O2" s="542"/>
      <c r="P2" s="432" t="str">
        <f>IF('Site Information (Input)'!P2=0," ",'Site Information (Input)'!P2)</f>
        <v xml:space="preserve"> </v>
      </c>
      <c r="Q2" s="432"/>
      <c r="R2" s="432"/>
      <c r="S2" s="432"/>
      <c r="T2" s="432"/>
      <c r="U2" s="433"/>
    </row>
    <row r="3" spans="1:29" ht="18" customHeight="1" thickBot="1" x14ac:dyDescent="0.3">
      <c r="A3" s="10" t="s">
        <v>3</v>
      </c>
      <c r="B3" s="444" t="str">
        <f>IF('Site Information (Input)'!B3=0," ",'Site Information (Input)'!B3)</f>
        <v xml:space="preserve"> </v>
      </c>
      <c r="C3" s="445"/>
      <c r="D3" s="445"/>
      <c r="E3" s="445"/>
      <c r="F3" s="445"/>
      <c r="G3" s="446"/>
      <c r="H3" s="398"/>
      <c r="I3" s="398"/>
      <c r="J3" s="438" t="str">
        <f>IF('Site Information (Input)'!J3=0," ",'Site Information (Input)'!J3)</f>
        <v xml:space="preserve"> </v>
      </c>
      <c r="K3" s="439"/>
      <c r="L3" s="439"/>
      <c r="M3" s="199" t="str">
        <f>IF('Site Information (Input)'!M3=0," ",'Site Information (Input)'!M3)</f>
        <v xml:space="preserve"> </v>
      </c>
      <c r="N3" s="543"/>
      <c r="O3" s="544"/>
      <c r="P3" s="434"/>
      <c r="Q3" s="434"/>
      <c r="R3" s="434"/>
      <c r="S3" s="434"/>
      <c r="T3" s="434"/>
      <c r="U3" s="435"/>
    </row>
    <row r="4" spans="1:29" ht="16.5" thickTop="1" thickBot="1" x14ac:dyDescent="0.3">
      <c r="A4" s="18"/>
      <c r="B4" s="19"/>
      <c r="U4" s="21"/>
    </row>
    <row r="5" spans="1:29" ht="15.75" thickBot="1" x14ac:dyDescent="0.3">
      <c r="A5" s="12"/>
      <c r="B5" s="370" t="s">
        <v>42</v>
      </c>
      <c r="C5" s="371"/>
      <c r="D5" s="371"/>
      <c r="E5" s="371"/>
      <c r="F5" s="371"/>
      <c r="G5" s="371"/>
      <c r="H5" s="371"/>
      <c r="I5" s="371"/>
      <c r="J5" s="371"/>
      <c r="K5" s="371"/>
      <c r="L5" s="371"/>
      <c r="M5" s="371"/>
      <c r="N5" s="371"/>
      <c r="O5" s="371"/>
      <c r="P5" s="371"/>
      <c r="Q5" s="371"/>
      <c r="R5" s="371"/>
      <c r="S5" s="371"/>
      <c r="T5" s="371"/>
      <c r="U5" s="372"/>
    </row>
    <row r="6" spans="1:29" ht="44.45" customHeight="1" thickBot="1" x14ac:dyDescent="0.3">
      <c r="A6" s="12"/>
      <c r="B6" s="13" t="s">
        <v>43</v>
      </c>
      <c r="C6" s="503" t="str">
        <f>IF('Site Information (Input)'!C6:H6=0," ",'Site Information (Input)'!C6:H6)</f>
        <v xml:space="preserve"> </v>
      </c>
      <c r="D6" s="504"/>
      <c r="E6" s="504"/>
      <c r="F6" s="504"/>
      <c r="G6" s="504"/>
      <c r="H6" s="506"/>
      <c r="I6" s="377" t="s">
        <v>44</v>
      </c>
      <c r="J6" s="381"/>
      <c r="K6" s="503" t="str">
        <f>IF('Site Information (Input)'!K6:U6=0," ",'Site Information (Input)'!K6:U6)</f>
        <v xml:space="preserve"> </v>
      </c>
      <c r="L6" s="504"/>
      <c r="M6" s="504"/>
      <c r="N6" s="504"/>
      <c r="O6" s="504"/>
      <c r="P6" s="504"/>
      <c r="Q6" s="504"/>
      <c r="R6" s="504"/>
      <c r="S6" s="504"/>
      <c r="T6" s="504"/>
      <c r="U6" s="505"/>
    </row>
    <row r="7" spans="1:29" ht="15.75" thickBot="1" x14ac:dyDescent="0.3">
      <c r="A7" s="12"/>
      <c r="B7" s="20"/>
      <c r="C7" s="14"/>
      <c r="D7" s="14"/>
      <c r="E7" s="14"/>
      <c r="F7" s="14"/>
      <c r="G7" s="14"/>
      <c r="H7" s="14"/>
      <c r="M7" s="14"/>
      <c r="N7" s="14"/>
      <c r="O7" s="14"/>
      <c r="P7" s="14"/>
      <c r="Q7" s="14"/>
      <c r="R7" s="14"/>
      <c r="U7" s="17"/>
    </row>
    <row r="8" spans="1:29" ht="15.75" thickBot="1" x14ac:dyDescent="0.3">
      <c r="A8" s="12"/>
      <c r="B8" s="370" t="s">
        <v>45</v>
      </c>
      <c r="C8" s="371"/>
      <c r="D8" s="371"/>
      <c r="E8" s="371"/>
      <c r="F8" s="371"/>
      <c r="G8" s="371"/>
      <c r="H8" s="371"/>
      <c r="I8" s="371"/>
      <c r="J8" s="371"/>
      <c r="K8" s="371"/>
      <c r="L8" s="371"/>
      <c r="M8" s="371"/>
      <c r="N8" s="371"/>
      <c r="O8" s="371"/>
      <c r="P8" s="371"/>
      <c r="Q8" s="371"/>
      <c r="R8" s="371"/>
      <c r="S8" s="371"/>
      <c r="T8" s="371"/>
      <c r="U8" s="372"/>
    </row>
    <row r="9" spans="1:29" ht="63.6" customHeight="1" thickBot="1" x14ac:dyDescent="0.3">
      <c r="A9" s="12"/>
      <c r="B9" s="13" t="s">
        <v>46</v>
      </c>
      <c r="C9" s="503" t="str">
        <f>IF('Site Information (Input)'!C9:H9=0," ",'Site Information (Input)'!C9:H9)</f>
        <v xml:space="preserve"> </v>
      </c>
      <c r="D9" s="504"/>
      <c r="E9" s="504"/>
      <c r="F9" s="504"/>
      <c r="G9" s="504"/>
      <c r="H9" s="506"/>
      <c r="I9" s="377" t="s">
        <v>47</v>
      </c>
      <c r="J9" s="378"/>
      <c r="K9" s="503" t="str">
        <f>IF('Site Information (Input)'!K9:M9=0," ",'Site Information (Input)'!K9:M9)</f>
        <v xml:space="preserve"> </v>
      </c>
      <c r="L9" s="504"/>
      <c r="M9" s="506"/>
      <c r="N9" s="377" t="s">
        <v>50</v>
      </c>
      <c r="O9" s="378"/>
      <c r="P9" s="503" t="str">
        <f>IF('Site Information (Input)'!P9:U9=0," ",'Site Information (Input)'!P9:U9)</f>
        <v xml:space="preserve"> </v>
      </c>
      <c r="Q9" s="504"/>
      <c r="R9" s="504"/>
      <c r="S9" s="504"/>
      <c r="T9" s="504"/>
      <c r="U9" s="505"/>
      <c r="W9" s="127"/>
      <c r="X9" s="127"/>
      <c r="Y9" s="127"/>
      <c r="Z9" s="127"/>
      <c r="AA9" s="127"/>
      <c r="AB9" s="127"/>
      <c r="AC9" s="127"/>
    </row>
    <row r="10" spans="1:29" ht="15" customHeight="1" thickBot="1" x14ac:dyDescent="0.3">
      <c r="A10" s="12"/>
      <c r="B10" s="20"/>
      <c r="C10" s="14"/>
      <c r="D10" s="14"/>
      <c r="E10" s="14"/>
      <c r="F10" s="14"/>
      <c r="G10" s="14"/>
      <c r="H10" s="14"/>
      <c r="M10" s="14"/>
      <c r="N10" s="14"/>
      <c r="O10" s="14"/>
      <c r="P10" s="14"/>
      <c r="Q10" s="14"/>
      <c r="R10" s="14"/>
      <c r="U10" s="17"/>
    </row>
    <row r="11" spans="1:29" ht="15.75" thickBot="1" x14ac:dyDescent="0.3">
      <c r="A11" s="12"/>
      <c r="B11" s="370" t="s">
        <v>48</v>
      </c>
      <c r="C11" s="371"/>
      <c r="D11" s="371"/>
      <c r="E11" s="371"/>
      <c r="F11" s="371"/>
      <c r="G11" s="371"/>
      <c r="H11" s="371"/>
      <c r="I11" s="371"/>
      <c r="J11" s="371"/>
      <c r="K11" s="371"/>
      <c r="L11" s="371"/>
      <c r="M11" s="371"/>
      <c r="N11" s="371"/>
      <c r="O11" s="371"/>
      <c r="P11" s="371"/>
      <c r="Q11" s="371"/>
      <c r="R11" s="371"/>
      <c r="S11" s="371"/>
      <c r="T11" s="371"/>
      <c r="U11" s="372"/>
    </row>
    <row r="12" spans="1:29" ht="15" customHeight="1" thickBot="1" x14ac:dyDescent="0.3">
      <c r="A12" s="12"/>
      <c r="B12" s="467" t="s">
        <v>49</v>
      </c>
      <c r="C12" s="452" t="str">
        <f>IF('Site Information (Input)'!C12:H14=0," ",'Site Information (Input)'!C12:H14)</f>
        <v xml:space="preserve"> </v>
      </c>
      <c r="D12" s="453"/>
      <c r="E12" s="453"/>
      <c r="F12" s="453"/>
      <c r="G12" s="453"/>
      <c r="H12" s="454"/>
      <c r="I12" s="406" t="s">
        <v>147</v>
      </c>
      <c r="J12" s="407"/>
      <c r="K12" s="407"/>
      <c r="L12" s="407"/>
      <c r="M12" s="407"/>
      <c r="N12" s="407"/>
      <c r="O12" s="408"/>
      <c r="P12" s="406" t="s">
        <v>150</v>
      </c>
      <c r="Q12" s="407"/>
      <c r="R12" s="407"/>
      <c r="S12" s="407"/>
      <c r="T12" s="407"/>
      <c r="U12" s="414"/>
    </row>
    <row r="13" spans="1:29" ht="15" customHeight="1" x14ac:dyDescent="0.25">
      <c r="A13" s="12"/>
      <c r="B13" s="468"/>
      <c r="C13" s="455"/>
      <c r="D13" s="456"/>
      <c r="E13" s="456"/>
      <c r="F13" s="456"/>
      <c r="G13" s="456"/>
      <c r="H13" s="457"/>
      <c r="I13" s="409" t="s">
        <v>148</v>
      </c>
      <c r="J13" s="410"/>
      <c r="K13" s="488" t="str">
        <f>IF('Site Information (Input)'!K13:O13=0," ",'Site Information (Input)'!K13:O13)</f>
        <v xml:space="preserve"> </v>
      </c>
      <c r="L13" s="489"/>
      <c r="M13" s="489"/>
      <c r="N13" s="489"/>
      <c r="O13" s="490"/>
      <c r="P13" s="409" t="s">
        <v>148</v>
      </c>
      <c r="Q13" s="410"/>
      <c r="R13" s="494" t="str">
        <f>IF('Site Information (Input)'!R13:U13=0," ",'Site Information (Input)'!R13:U13)</f>
        <v xml:space="preserve"> </v>
      </c>
      <c r="S13" s="495"/>
      <c r="T13" s="495"/>
      <c r="U13" s="496"/>
    </row>
    <row r="14" spans="1:29" ht="35.1" customHeight="1" thickBot="1" x14ac:dyDescent="0.3">
      <c r="A14" s="30"/>
      <c r="B14" s="469"/>
      <c r="C14" s="458"/>
      <c r="D14" s="459"/>
      <c r="E14" s="459"/>
      <c r="F14" s="459"/>
      <c r="G14" s="459"/>
      <c r="H14" s="460"/>
      <c r="I14" s="365" t="s">
        <v>149</v>
      </c>
      <c r="J14" s="366"/>
      <c r="K14" s="491" t="str">
        <f>IF('Site Information (Input)'!K14:O14=0," ",'Site Information (Input)'!K14:O14)</f>
        <v xml:space="preserve"> </v>
      </c>
      <c r="L14" s="492"/>
      <c r="M14" s="492"/>
      <c r="N14" s="492"/>
      <c r="O14" s="493"/>
      <c r="P14" s="365" t="s">
        <v>149</v>
      </c>
      <c r="Q14" s="366"/>
      <c r="R14" s="497" t="str">
        <f>IF('Site Information (Input)'!R14:U14=0," ",'Site Information (Input)'!R14:U14)</f>
        <v xml:space="preserve"> </v>
      </c>
      <c r="S14" s="498"/>
      <c r="T14" s="498"/>
      <c r="U14" s="499"/>
    </row>
    <row r="15" spans="1:29" ht="8.1" customHeight="1" thickTop="1" thickBot="1" x14ac:dyDescent="0.3">
      <c r="A15" s="14"/>
      <c r="B15" s="14"/>
      <c r="C15" s="14"/>
      <c r="D15" s="535"/>
      <c r="E15" s="535"/>
      <c r="F15" s="535"/>
      <c r="G15" s="535"/>
      <c r="H15" s="535"/>
      <c r="I15" s="535"/>
      <c r="J15" s="535"/>
      <c r="K15" s="535"/>
      <c r="L15" s="535"/>
      <c r="M15" s="535"/>
      <c r="N15" s="535"/>
      <c r="O15" s="535"/>
      <c r="P15" s="535"/>
      <c r="Q15" s="535"/>
      <c r="R15" s="535"/>
      <c r="S15" s="535"/>
      <c r="T15" s="535"/>
      <c r="U15" s="535"/>
    </row>
    <row r="16" spans="1:29" ht="15.6" customHeight="1" thickTop="1" thickBot="1" x14ac:dyDescent="0.3">
      <c r="A16" s="103"/>
      <c r="B16" s="104"/>
      <c r="C16" s="104"/>
      <c r="D16" s="480" t="s">
        <v>53</v>
      </c>
      <c r="E16" s="481"/>
      <c r="F16" s="481"/>
      <c r="G16" s="481"/>
      <c r="H16" s="481"/>
      <c r="I16" s="481"/>
      <c r="J16" s="481"/>
      <c r="K16" s="481"/>
      <c r="L16" s="481"/>
      <c r="M16" s="481"/>
      <c r="N16" s="481"/>
      <c r="O16" s="481"/>
      <c r="P16" s="481"/>
      <c r="Q16" s="481"/>
      <c r="R16" s="481"/>
      <c r="S16" s="481"/>
      <c r="T16" s="481"/>
      <c r="U16" s="482"/>
    </row>
    <row r="17" spans="1:29" ht="15.6" customHeight="1" thickTop="1" thickBot="1" x14ac:dyDescent="0.3">
      <c r="A17" s="477" t="s">
        <v>153</v>
      </c>
      <c r="B17" s="478"/>
      <c r="C17" s="478"/>
      <c r="D17" s="479"/>
      <c r="E17" s="474"/>
      <c r="F17" s="517"/>
      <c r="G17" s="518"/>
      <c r="H17" s="518"/>
      <c r="I17" s="518"/>
      <c r="J17" s="518"/>
      <c r="K17" s="518"/>
      <c r="L17" s="518"/>
      <c r="M17" s="518"/>
      <c r="N17" s="518"/>
      <c r="O17" s="518"/>
      <c r="P17" s="518"/>
      <c r="Q17" s="518"/>
      <c r="R17" s="518"/>
      <c r="S17" s="518"/>
      <c r="T17" s="518"/>
      <c r="U17" s="519"/>
      <c r="W17" s="128"/>
      <c r="X17" s="124"/>
      <c r="Y17" s="124"/>
      <c r="Z17" s="124"/>
      <c r="AA17" s="124"/>
      <c r="AB17" s="124"/>
      <c r="AC17" s="124"/>
    </row>
    <row r="18" spans="1:29" ht="14.45" customHeight="1" thickBot="1" x14ac:dyDescent="0.3">
      <c r="A18" s="507" t="s">
        <v>4</v>
      </c>
      <c r="B18" s="548" t="s">
        <v>5</v>
      </c>
      <c r="C18" s="549"/>
      <c r="D18" s="513" t="s">
        <v>6</v>
      </c>
      <c r="E18" s="475"/>
      <c r="F18" s="822" t="s">
        <v>154</v>
      </c>
      <c r="G18" s="823"/>
      <c r="H18" s="823"/>
      <c r="I18" s="823"/>
      <c r="J18" s="823"/>
      <c r="K18" s="823"/>
      <c r="L18" s="823"/>
      <c r="M18" s="823"/>
      <c r="N18" s="823"/>
      <c r="O18" s="823"/>
      <c r="P18" s="823"/>
      <c r="Q18" s="824"/>
      <c r="R18" s="470"/>
      <c r="S18" s="515" t="s">
        <v>155</v>
      </c>
      <c r="T18" s="470"/>
      <c r="U18" s="472" t="s">
        <v>157</v>
      </c>
      <c r="W18" s="124"/>
      <c r="X18" s="124"/>
      <c r="Y18" s="124"/>
      <c r="Z18" s="124"/>
      <c r="AA18" s="124"/>
      <c r="AB18" s="124"/>
      <c r="AC18" s="124"/>
    </row>
    <row r="19" spans="1:29" ht="37.15" customHeight="1" thickBot="1" x14ac:dyDescent="0.3">
      <c r="A19" s="508"/>
      <c r="B19" s="550"/>
      <c r="C19" s="551"/>
      <c r="D19" s="514"/>
      <c r="E19" s="476"/>
      <c r="F19" s="165" t="s">
        <v>7</v>
      </c>
      <c r="G19" s="166" t="s">
        <v>8</v>
      </c>
      <c r="H19" s="166" t="s">
        <v>9</v>
      </c>
      <c r="I19" s="166" t="s">
        <v>10</v>
      </c>
      <c r="J19" s="166" t="s">
        <v>11</v>
      </c>
      <c r="K19" s="166" t="s">
        <v>12</v>
      </c>
      <c r="L19" s="166" t="s">
        <v>13</v>
      </c>
      <c r="M19" s="166" t="s">
        <v>14</v>
      </c>
      <c r="N19" s="166" t="s">
        <v>15</v>
      </c>
      <c r="O19" s="166" t="s">
        <v>16</v>
      </c>
      <c r="P19" s="166" t="s">
        <v>17</v>
      </c>
      <c r="Q19" s="167" t="s">
        <v>18</v>
      </c>
      <c r="R19" s="471"/>
      <c r="S19" s="516"/>
      <c r="T19" s="471"/>
      <c r="U19" s="473"/>
      <c r="W19" s="129"/>
      <c r="X19" s="129"/>
      <c r="Y19" s="129"/>
      <c r="Z19" s="129"/>
      <c r="AA19" s="129"/>
      <c r="AB19" s="129"/>
      <c r="AC19" s="124"/>
    </row>
    <row r="20" spans="1:29" ht="15.6" customHeight="1" x14ac:dyDescent="0.25">
      <c r="A20" s="483" t="s">
        <v>19</v>
      </c>
      <c r="B20" s="449" t="s">
        <v>169</v>
      </c>
      <c r="C20" s="450"/>
      <c r="D20" s="112" t="s">
        <v>20</v>
      </c>
      <c r="E20" s="25"/>
      <c r="F20" s="257"/>
      <c r="G20" s="223"/>
      <c r="H20" s="223"/>
      <c r="I20" s="223"/>
      <c r="J20" s="223"/>
      <c r="K20" s="223"/>
      <c r="L20" s="223"/>
      <c r="M20" s="223"/>
      <c r="N20" s="223"/>
      <c r="O20" s="223"/>
      <c r="P20" s="223"/>
      <c r="Q20" s="224"/>
      <c r="R20" s="242"/>
      <c r="S20" s="226"/>
      <c r="T20" s="242"/>
      <c r="U20" s="218">
        <f>SUM(F20:S20)</f>
        <v>0</v>
      </c>
      <c r="W20" s="128"/>
      <c r="X20" s="124"/>
      <c r="Y20" s="124"/>
      <c r="Z20" s="124"/>
      <c r="AA20" s="124"/>
      <c r="AB20" s="124"/>
      <c r="AC20" s="124"/>
    </row>
    <row r="21" spans="1:29" ht="15.6" customHeight="1" thickBot="1" x14ac:dyDescent="0.3">
      <c r="A21" s="484"/>
      <c r="B21" s="447" t="s">
        <v>170</v>
      </c>
      <c r="C21" s="448"/>
      <c r="D21" s="113" t="s">
        <v>20</v>
      </c>
      <c r="E21" s="29"/>
      <c r="F21" s="227"/>
      <c r="G21" s="228"/>
      <c r="H21" s="228"/>
      <c r="I21" s="228"/>
      <c r="J21" s="228"/>
      <c r="K21" s="228"/>
      <c r="L21" s="228"/>
      <c r="M21" s="228"/>
      <c r="N21" s="228"/>
      <c r="O21" s="228"/>
      <c r="P21" s="228"/>
      <c r="Q21" s="229"/>
      <c r="R21" s="243"/>
      <c r="S21" s="231"/>
      <c r="T21" s="243"/>
      <c r="U21" s="219">
        <f t="shared" ref="U21:U33" si="0">SUM(F21:S21)</f>
        <v>0</v>
      </c>
    </row>
    <row r="22" spans="1:29" ht="15.6" customHeight="1" x14ac:dyDescent="0.25">
      <c r="A22" s="507" t="s">
        <v>21</v>
      </c>
      <c r="B22" s="449" t="s">
        <v>171</v>
      </c>
      <c r="C22" s="450"/>
      <c r="D22" s="112" t="s">
        <v>20</v>
      </c>
      <c r="E22" s="28"/>
      <c r="F22" s="232"/>
      <c r="G22" s="233"/>
      <c r="H22" s="233"/>
      <c r="I22" s="233"/>
      <c r="J22" s="233"/>
      <c r="K22" s="233"/>
      <c r="L22" s="233"/>
      <c r="M22" s="233"/>
      <c r="N22" s="233"/>
      <c r="O22" s="233"/>
      <c r="P22" s="233"/>
      <c r="Q22" s="234"/>
      <c r="R22" s="244"/>
      <c r="S22" s="236"/>
      <c r="T22" s="244"/>
      <c r="U22" s="218">
        <f t="shared" si="0"/>
        <v>0</v>
      </c>
      <c r="W22" s="130"/>
      <c r="X22" s="130"/>
      <c r="Y22" s="130"/>
      <c r="Z22" s="130"/>
      <c r="AA22" s="130"/>
      <c r="AB22" s="130"/>
      <c r="AC22" s="130"/>
    </row>
    <row r="23" spans="1:29" ht="15.6" customHeight="1" thickBot="1" x14ac:dyDescent="0.3">
      <c r="A23" s="520"/>
      <c r="B23" s="447" t="s">
        <v>172</v>
      </c>
      <c r="C23" s="448"/>
      <c r="D23" s="113" t="s">
        <v>20</v>
      </c>
      <c r="E23" s="29"/>
      <c r="F23" s="227"/>
      <c r="G23" s="228"/>
      <c r="H23" s="228"/>
      <c r="I23" s="228"/>
      <c r="J23" s="228"/>
      <c r="K23" s="228"/>
      <c r="L23" s="228"/>
      <c r="M23" s="228"/>
      <c r="N23" s="228"/>
      <c r="O23" s="228"/>
      <c r="P23" s="228"/>
      <c r="Q23" s="229"/>
      <c r="R23" s="243"/>
      <c r="S23" s="231"/>
      <c r="T23" s="243"/>
      <c r="U23" s="219">
        <f t="shared" si="0"/>
        <v>0</v>
      </c>
      <c r="W23" s="130"/>
      <c r="X23" s="130"/>
      <c r="Y23" s="130"/>
      <c r="Z23" s="130"/>
      <c r="AA23" s="130"/>
      <c r="AB23" s="130"/>
      <c r="AC23" s="130"/>
    </row>
    <row r="24" spans="1:29" ht="15.6" customHeight="1" x14ac:dyDescent="0.25">
      <c r="A24" s="507" t="s">
        <v>22</v>
      </c>
      <c r="B24" s="449" t="s">
        <v>173</v>
      </c>
      <c r="C24" s="450"/>
      <c r="D24" s="112" t="s">
        <v>23</v>
      </c>
      <c r="E24" s="28"/>
      <c r="F24" s="232"/>
      <c r="G24" s="233"/>
      <c r="H24" s="233"/>
      <c r="I24" s="233"/>
      <c r="J24" s="233"/>
      <c r="K24" s="233"/>
      <c r="L24" s="233"/>
      <c r="M24" s="233"/>
      <c r="N24" s="233"/>
      <c r="O24" s="233"/>
      <c r="P24" s="233"/>
      <c r="Q24" s="234"/>
      <c r="R24" s="244"/>
      <c r="S24" s="236"/>
      <c r="T24" s="244"/>
      <c r="U24" s="218">
        <f t="shared" si="0"/>
        <v>0</v>
      </c>
    </row>
    <row r="25" spans="1:29" ht="15.6" customHeight="1" x14ac:dyDescent="0.25">
      <c r="A25" s="520"/>
      <c r="B25" s="430" t="s">
        <v>174</v>
      </c>
      <c r="C25" s="451"/>
      <c r="D25" s="113" t="s">
        <v>23</v>
      </c>
      <c r="E25" s="26"/>
      <c r="F25" s="237"/>
      <c r="G25" s="238"/>
      <c r="H25" s="238"/>
      <c r="I25" s="238"/>
      <c r="J25" s="238"/>
      <c r="K25" s="238"/>
      <c r="L25" s="238"/>
      <c r="M25" s="238"/>
      <c r="N25" s="238"/>
      <c r="O25" s="238"/>
      <c r="P25" s="238"/>
      <c r="Q25" s="239"/>
      <c r="R25" s="245"/>
      <c r="S25" s="241"/>
      <c r="T25" s="245"/>
      <c r="U25" s="219">
        <f t="shared" si="0"/>
        <v>0</v>
      </c>
      <c r="W25" s="131"/>
      <c r="X25" s="131"/>
      <c r="Y25" s="131"/>
      <c r="Z25" s="131"/>
      <c r="AA25" s="131"/>
      <c r="AB25" s="131"/>
      <c r="AC25" s="131"/>
    </row>
    <row r="26" spans="1:29" ht="15.6" customHeight="1" x14ac:dyDescent="0.25">
      <c r="A26" s="520"/>
      <c r="B26" s="430" t="s">
        <v>175</v>
      </c>
      <c r="C26" s="451"/>
      <c r="D26" s="113" t="s">
        <v>23</v>
      </c>
      <c r="E26" s="26"/>
      <c r="F26" s="237"/>
      <c r="G26" s="238"/>
      <c r="H26" s="238"/>
      <c r="I26" s="238"/>
      <c r="J26" s="238"/>
      <c r="K26" s="238"/>
      <c r="L26" s="238"/>
      <c r="M26" s="238"/>
      <c r="N26" s="238"/>
      <c r="O26" s="238"/>
      <c r="P26" s="238"/>
      <c r="Q26" s="239"/>
      <c r="R26" s="245"/>
      <c r="S26" s="241"/>
      <c r="T26" s="245"/>
      <c r="U26" s="219">
        <f t="shared" si="0"/>
        <v>0</v>
      </c>
      <c r="W26" s="127"/>
      <c r="X26" s="127"/>
      <c r="Y26" s="127"/>
      <c r="Z26" s="127"/>
      <c r="AA26" s="127"/>
      <c r="AB26" s="127"/>
      <c r="AC26" s="127"/>
    </row>
    <row r="27" spans="1:29" ht="15.6" customHeight="1" thickBot="1" x14ac:dyDescent="0.3">
      <c r="A27" s="508"/>
      <c r="B27" s="447" t="s">
        <v>317</v>
      </c>
      <c r="C27" s="448"/>
      <c r="D27" s="114" t="s">
        <v>23</v>
      </c>
      <c r="E27" s="29"/>
      <c r="F27" s="279"/>
      <c r="G27" s="228"/>
      <c r="H27" s="228"/>
      <c r="I27" s="228"/>
      <c r="J27" s="228"/>
      <c r="K27" s="228"/>
      <c r="L27" s="228"/>
      <c r="M27" s="228"/>
      <c r="N27" s="228"/>
      <c r="O27" s="228"/>
      <c r="P27" s="228"/>
      <c r="Q27" s="229"/>
      <c r="R27" s="243"/>
      <c r="S27" s="231"/>
      <c r="T27" s="243"/>
      <c r="U27" s="219">
        <f t="shared" si="0"/>
        <v>0</v>
      </c>
      <c r="W27" s="127"/>
      <c r="X27" s="127"/>
      <c r="Y27" s="127"/>
      <c r="Z27" s="127"/>
      <c r="AA27" s="127"/>
      <c r="AB27" s="127"/>
      <c r="AC27" s="127"/>
    </row>
    <row r="28" spans="1:29" ht="15.6" customHeight="1" x14ac:dyDescent="0.25">
      <c r="A28" s="507" t="s">
        <v>24</v>
      </c>
      <c r="B28" s="449" t="s">
        <v>176</v>
      </c>
      <c r="C28" s="450"/>
      <c r="D28" s="112" t="s">
        <v>25</v>
      </c>
      <c r="E28" s="28"/>
      <c r="F28" s="232"/>
      <c r="G28" s="233"/>
      <c r="H28" s="233"/>
      <c r="I28" s="233"/>
      <c r="J28" s="233"/>
      <c r="K28" s="233"/>
      <c r="L28" s="233"/>
      <c r="M28" s="233"/>
      <c r="N28" s="233"/>
      <c r="O28" s="233"/>
      <c r="P28" s="233"/>
      <c r="Q28" s="234"/>
      <c r="R28" s="244"/>
      <c r="S28" s="236"/>
      <c r="T28" s="244"/>
      <c r="U28" s="218">
        <f t="shared" si="0"/>
        <v>0</v>
      </c>
      <c r="W28" s="127"/>
      <c r="X28" s="127"/>
      <c r="Y28" s="127"/>
      <c r="Z28" s="127"/>
      <c r="AA28" s="127"/>
      <c r="AB28" s="127"/>
      <c r="AC28" s="127"/>
    </row>
    <row r="29" spans="1:29" ht="15.6" customHeight="1" x14ac:dyDescent="0.25">
      <c r="A29" s="520"/>
      <c r="B29" s="430" t="s">
        <v>177</v>
      </c>
      <c r="C29" s="431"/>
      <c r="D29" s="115" t="s">
        <v>26</v>
      </c>
      <c r="E29" s="26"/>
      <c r="F29" s="246"/>
      <c r="G29" s="220"/>
      <c r="H29" s="220"/>
      <c r="I29" s="220"/>
      <c r="J29" s="220"/>
      <c r="K29" s="220"/>
      <c r="L29" s="220"/>
      <c r="M29" s="220"/>
      <c r="N29" s="220"/>
      <c r="O29" s="220"/>
      <c r="P29" s="220"/>
      <c r="Q29" s="247"/>
      <c r="R29" s="250"/>
      <c r="S29" s="249"/>
      <c r="T29" s="250"/>
      <c r="U29" s="221">
        <f t="shared" si="0"/>
        <v>0</v>
      </c>
      <c r="W29" s="127"/>
      <c r="X29" s="127"/>
      <c r="Y29" s="127"/>
      <c r="Z29" s="127"/>
      <c r="AA29" s="127"/>
      <c r="AB29" s="127"/>
      <c r="AC29" s="127"/>
    </row>
    <row r="30" spans="1:29" ht="15.6" customHeight="1" x14ac:dyDescent="0.25">
      <c r="A30" s="520"/>
      <c r="B30" s="430" t="s">
        <v>178</v>
      </c>
      <c r="C30" s="431"/>
      <c r="D30" s="113" t="s">
        <v>26</v>
      </c>
      <c r="E30" s="26"/>
      <c r="F30" s="246"/>
      <c r="G30" s="220"/>
      <c r="H30" s="220"/>
      <c r="I30" s="220"/>
      <c r="J30" s="220"/>
      <c r="K30" s="220"/>
      <c r="L30" s="220"/>
      <c r="M30" s="220"/>
      <c r="N30" s="220"/>
      <c r="O30" s="220"/>
      <c r="P30" s="220"/>
      <c r="Q30" s="247"/>
      <c r="R30" s="250"/>
      <c r="S30" s="249"/>
      <c r="T30" s="250"/>
      <c r="U30" s="221">
        <f t="shared" si="0"/>
        <v>0</v>
      </c>
      <c r="W30" s="127"/>
      <c r="X30" s="127"/>
      <c r="Y30" s="127"/>
      <c r="Z30" s="127"/>
      <c r="AA30" s="127"/>
      <c r="AB30" s="127"/>
      <c r="AC30" s="127"/>
    </row>
    <row r="31" spans="1:29" ht="15.6" customHeight="1" x14ac:dyDescent="0.25">
      <c r="A31" s="520"/>
      <c r="B31" s="430" t="s">
        <v>210</v>
      </c>
      <c r="C31" s="431"/>
      <c r="D31" s="113" t="s">
        <v>26</v>
      </c>
      <c r="E31" s="26"/>
      <c r="F31" s="246"/>
      <c r="G31" s="220"/>
      <c r="H31" s="220"/>
      <c r="I31" s="220"/>
      <c r="J31" s="220"/>
      <c r="K31" s="220"/>
      <c r="L31" s="220"/>
      <c r="M31" s="220"/>
      <c r="N31" s="220"/>
      <c r="O31" s="220"/>
      <c r="P31" s="220"/>
      <c r="Q31" s="247"/>
      <c r="R31" s="250"/>
      <c r="S31" s="249"/>
      <c r="T31" s="250"/>
      <c r="U31" s="221">
        <f>SUM(F31:S31)</f>
        <v>0</v>
      </c>
    </row>
    <row r="32" spans="1:29" ht="15.6" customHeight="1" x14ac:dyDescent="0.25">
      <c r="A32" s="520"/>
      <c r="B32" s="430" t="s">
        <v>179</v>
      </c>
      <c r="C32" s="431"/>
      <c r="D32" s="113" t="s">
        <v>26</v>
      </c>
      <c r="E32" s="26"/>
      <c r="F32" s="246"/>
      <c r="G32" s="220"/>
      <c r="H32" s="220"/>
      <c r="I32" s="220"/>
      <c r="J32" s="220"/>
      <c r="K32" s="220"/>
      <c r="L32" s="220"/>
      <c r="M32" s="220"/>
      <c r="N32" s="220"/>
      <c r="O32" s="220"/>
      <c r="P32" s="220"/>
      <c r="Q32" s="247"/>
      <c r="R32" s="250"/>
      <c r="S32" s="249"/>
      <c r="T32" s="250"/>
      <c r="U32" s="221">
        <f t="shared" si="0"/>
        <v>0</v>
      </c>
    </row>
    <row r="33" spans="1:21" ht="15.6" customHeight="1" thickBot="1" x14ac:dyDescent="0.3">
      <c r="A33" s="521"/>
      <c r="B33" s="527" t="s">
        <v>315</v>
      </c>
      <c r="C33" s="534"/>
      <c r="D33" s="280" t="s">
        <v>302</v>
      </c>
      <c r="E33" s="27"/>
      <c r="F33" s="251"/>
      <c r="G33" s="252"/>
      <c r="H33" s="252"/>
      <c r="I33" s="252"/>
      <c r="J33" s="252"/>
      <c r="K33" s="252"/>
      <c r="L33" s="252"/>
      <c r="M33" s="252"/>
      <c r="N33" s="252"/>
      <c r="O33" s="252"/>
      <c r="P33" s="252"/>
      <c r="Q33" s="253"/>
      <c r="R33" s="256"/>
      <c r="S33" s="255"/>
      <c r="T33" s="256"/>
      <c r="U33" s="221">
        <f t="shared" si="0"/>
        <v>0</v>
      </c>
    </row>
    <row r="34" spans="1:21" ht="15.75" thickTop="1" x14ac:dyDescent="0.25">
      <c r="A34" s="522"/>
      <c r="B34" s="522"/>
      <c r="C34" s="522"/>
      <c r="D34" s="522"/>
      <c r="E34" s="522"/>
      <c r="F34" s="522"/>
      <c r="G34" s="522"/>
      <c r="H34" s="522"/>
      <c r="I34" s="522"/>
      <c r="J34" s="522"/>
      <c r="K34" s="522"/>
      <c r="L34" s="522"/>
      <c r="M34" s="522"/>
      <c r="N34" s="522"/>
      <c r="O34" s="522"/>
      <c r="P34" s="522"/>
      <c r="Q34" s="522"/>
      <c r="R34" s="522"/>
      <c r="S34" s="522"/>
      <c r="T34" s="522"/>
      <c r="U34" s="522"/>
    </row>
    <row r="35" spans="1:21" ht="14.45" customHeight="1" x14ac:dyDescent="0.25">
      <c r="A35" s="536" t="s">
        <v>237</v>
      </c>
      <c r="B35" s="536"/>
      <c r="C35" s="536"/>
      <c r="D35" s="536"/>
      <c r="E35" s="536"/>
      <c r="F35" s="536"/>
      <c r="G35" s="536"/>
      <c r="H35" s="171"/>
      <c r="I35" s="171"/>
      <c r="J35" s="171"/>
      <c r="K35" s="171"/>
      <c r="L35" s="171"/>
      <c r="M35" s="171"/>
      <c r="N35" s="171"/>
    </row>
    <row r="36" spans="1:21" ht="15.75" thickBot="1" x14ac:dyDescent="0.3">
      <c r="A36" s="15"/>
      <c r="B36" s="16"/>
      <c r="C36" s="15"/>
      <c r="D36" s="15"/>
      <c r="E36" s="15"/>
      <c r="F36" s="15"/>
      <c r="G36" s="15"/>
      <c r="H36" s="15"/>
      <c r="I36" s="15"/>
      <c r="J36" s="15"/>
      <c r="K36" s="15"/>
      <c r="L36" s="15"/>
      <c r="M36" s="15"/>
      <c r="N36" s="15"/>
      <c r="O36" s="15"/>
      <c r="P36" s="15"/>
      <c r="Q36" s="15"/>
      <c r="R36" s="15"/>
      <c r="S36" s="15"/>
      <c r="T36" s="15"/>
      <c r="U36" s="15"/>
    </row>
    <row r="37" spans="1:21" ht="15.75" thickBot="1" x14ac:dyDescent="0.3">
      <c r="A37" s="530" t="s">
        <v>226</v>
      </c>
      <c r="B37" s="531"/>
      <c r="C37" s="531"/>
      <c r="D37" s="531"/>
      <c r="E37" s="531"/>
      <c r="F37" s="531"/>
      <c r="G37" s="531"/>
      <c r="H37" s="531"/>
      <c r="I37" s="532"/>
      <c r="J37" s="33"/>
      <c r="K37" s="170"/>
      <c r="L37" s="170"/>
      <c r="M37" s="170"/>
      <c r="N37" s="170"/>
      <c r="O37" s="170"/>
      <c r="P37" s="170"/>
      <c r="Q37" s="170"/>
      <c r="R37" s="170"/>
      <c r="S37" s="170"/>
      <c r="T37" s="170"/>
      <c r="U37" s="170"/>
    </row>
    <row r="38" spans="1:21" ht="22.15" customHeight="1" thickTop="1" thickBot="1" x14ac:dyDescent="0.3">
      <c r="A38" s="552" t="s">
        <v>29</v>
      </c>
      <c r="B38" s="553"/>
      <c r="C38" s="553"/>
      <c r="D38" s="553"/>
      <c r="E38" s="553"/>
      <c r="F38" s="553"/>
      <c r="G38" s="553"/>
      <c r="H38" s="553"/>
      <c r="I38" s="553"/>
      <c r="J38" s="160"/>
      <c r="K38" s="168"/>
      <c r="L38" s="168"/>
      <c r="M38" s="168"/>
      <c r="N38" s="168"/>
      <c r="O38" s="168"/>
      <c r="P38" s="168"/>
      <c r="Q38" s="168"/>
      <c r="R38" s="168"/>
      <c r="S38" s="168"/>
      <c r="T38" s="168"/>
      <c r="U38" s="168"/>
    </row>
    <row r="39" spans="1:21" ht="22.15" customHeight="1" thickBot="1" x14ac:dyDescent="0.3">
      <c r="A39" s="537"/>
      <c r="B39" s="533"/>
      <c r="C39" s="533"/>
      <c r="D39" s="533"/>
      <c r="E39" s="533"/>
      <c r="F39" s="533"/>
      <c r="G39" s="533"/>
      <c r="H39" s="533"/>
      <c r="I39" s="533"/>
      <c r="J39" s="160"/>
      <c r="K39" s="168"/>
      <c r="L39" s="168"/>
      <c r="M39" s="168"/>
      <c r="N39" s="168"/>
      <c r="O39" s="168"/>
      <c r="P39" s="168"/>
      <c r="Q39" s="168"/>
      <c r="R39" s="168"/>
      <c r="S39" s="168"/>
      <c r="T39" s="168"/>
      <c r="U39" s="168"/>
    </row>
    <row r="40" spans="1:21" ht="22.15" customHeight="1" thickBot="1" x14ac:dyDescent="0.3">
      <c r="A40" s="537" t="s">
        <v>30</v>
      </c>
      <c r="B40" s="533"/>
      <c r="C40" s="533"/>
      <c r="D40" s="533"/>
      <c r="E40" s="533"/>
      <c r="F40" s="533"/>
      <c r="G40" s="533"/>
      <c r="H40" s="533"/>
      <c r="I40" s="533"/>
      <c r="J40" s="160"/>
      <c r="K40" s="168"/>
      <c r="L40" s="168"/>
      <c r="M40" s="168"/>
      <c r="N40" s="168"/>
      <c r="O40" s="168"/>
      <c r="P40" s="168"/>
      <c r="Q40" s="168"/>
      <c r="R40" s="168"/>
      <c r="S40" s="168"/>
      <c r="T40" s="168"/>
      <c r="U40" s="168"/>
    </row>
    <row r="41" spans="1:21" ht="22.15" customHeight="1" thickBot="1" x14ac:dyDescent="0.3">
      <c r="A41" s="537"/>
      <c r="B41" s="533"/>
      <c r="C41" s="533"/>
      <c r="D41" s="533"/>
      <c r="E41" s="533"/>
      <c r="F41" s="533"/>
      <c r="G41" s="533"/>
      <c r="H41" s="533"/>
      <c r="I41" s="533"/>
      <c r="J41" s="160"/>
      <c r="K41" s="168"/>
      <c r="L41" s="168"/>
      <c r="M41" s="168"/>
      <c r="N41" s="168"/>
      <c r="O41" s="168"/>
      <c r="P41" s="168"/>
      <c r="Q41" s="168"/>
      <c r="R41" s="168"/>
      <c r="S41" s="168"/>
      <c r="T41" s="168"/>
      <c r="U41" s="168"/>
    </row>
    <row r="42" spans="1:21" ht="22.15" customHeight="1" thickBot="1" x14ac:dyDescent="0.3">
      <c r="A42" s="537" t="s">
        <v>31</v>
      </c>
      <c r="B42" s="533"/>
      <c r="C42" s="533"/>
      <c r="D42" s="533"/>
      <c r="E42" s="533"/>
      <c r="F42" s="533"/>
      <c r="G42" s="533"/>
      <c r="H42" s="533"/>
      <c r="I42" s="533"/>
      <c r="J42" s="160"/>
      <c r="K42" s="168"/>
      <c r="L42" s="168"/>
      <c r="M42" s="168"/>
      <c r="N42" s="168"/>
      <c r="O42" s="168"/>
      <c r="P42" s="168"/>
      <c r="Q42" s="168"/>
      <c r="R42" s="168"/>
      <c r="S42" s="168"/>
      <c r="T42" s="168"/>
      <c r="U42" s="168"/>
    </row>
    <row r="43" spans="1:21" ht="22.15" customHeight="1" thickBot="1" x14ac:dyDescent="0.3">
      <c r="A43" s="537"/>
      <c r="B43" s="533"/>
      <c r="C43" s="533"/>
      <c r="D43" s="533"/>
      <c r="E43" s="533"/>
      <c r="F43" s="533"/>
      <c r="G43" s="533"/>
      <c r="H43" s="533"/>
      <c r="I43" s="533"/>
      <c r="J43" s="160"/>
      <c r="K43" s="168"/>
      <c r="L43" s="168"/>
      <c r="M43" s="168"/>
      <c r="N43" s="168"/>
      <c r="O43" s="168"/>
      <c r="P43" s="168"/>
      <c r="Q43" s="168"/>
      <c r="R43" s="168"/>
      <c r="S43" s="168"/>
      <c r="T43" s="168"/>
      <c r="U43" s="168"/>
    </row>
    <row r="44" spans="1:21" ht="22.15" customHeight="1" thickBot="1" x14ac:dyDescent="0.3">
      <c r="A44" s="537" t="s">
        <v>32</v>
      </c>
      <c r="B44" s="533"/>
      <c r="C44" s="533"/>
      <c r="D44" s="533"/>
      <c r="E44" s="533"/>
      <c r="F44" s="533"/>
      <c r="G44" s="533"/>
      <c r="H44" s="533"/>
      <c r="I44" s="533"/>
      <c r="J44" s="160"/>
      <c r="K44" s="169"/>
      <c r="L44" s="169"/>
      <c r="M44" s="169"/>
      <c r="N44" s="169"/>
      <c r="O44" s="169"/>
      <c r="P44" s="169"/>
      <c r="Q44" s="169"/>
      <c r="R44" s="169"/>
      <c r="S44" s="169"/>
      <c r="T44" s="169"/>
      <c r="U44" s="169"/>
    </row>
    <row r="45" spans="1:21" ht="22.15" customHeight="1" thickBot="1" x14ac:dyDescent="0.3">
      <c r="A45" s="537"/>
      <c r="B45" s="533"/>
      <c r="C45" s="533"/>
      <c r="D45" s="533"/>
      <c r="E45" s="533"/>
      <c r="F45" s="533"/>
      <c r="G45" s="533"/>
      <c r="H45" s="533"/>
      <c r="I45" s="533"/>
      <c r="J45" s="160"/>
      <c r="K45" s="169"/>
      <c r="L45" s="169"/>
      <c r="M45" s="169"/>
      <c r="N45" s="169"/>
      <c r="O45" s="169"/>
      <c r="P45" s="169"/>
      <c r="Q45" s="169"/>
      <c r="R45" s="169"/>
      <c r="S45" s="169"/>
      <c r="T45" s="169"/>
      <c r="U45" s="169"/>
    </row>
    <row r="46" spans="1:21" ht="22.15" customHeight="1" thickBot="1" x14ac:dyDescent="0.3">
      <c r="A46" s="537" t="s">
        <v>33</v>
      </c>
      <c r="B46" s="533"/>
      <c r="C46" s="533"/>
      <c r="D46" s="533"/>
      <c r="E46" s="533"/>
      <c r="F46" s="533"/>
      <c r="G46" s="533"/>
      <c r="H46" s="533"/>
      <c r="I46" s="533"/>
      <c r="J46" s="160"/>
      <c r="K46" s="169"/>
      <c r="L46" s="169"/>
      <c r="M46" s="169"/>
      <c r="N46" s="169"/>
      <c r="O46" s="169"/>
      <c r="P46" s="169"/>
      <c r="Q46" s="169"/>
      <c r="R46" s="169"/>
      <c r="S46" s="169"/>
      <c r="T46" s="169"/>
      <c r="U46" s="169"/>
    </row>
    <row r="47" spans="1:21" ht="22.15" customHeight="1" thickBot="1" x14ac:dyDescent="0.3">
      <c r="A47" s="537"/>
      <c r="B47" s="533"/>
      <c r="C47" s="533"/>
      <c r="D47" s="533"/>
      <c r="E47" s="533"/>
      <c r="F47" s="533"/>
      <c r="G47" s="533"/>
      <c r="H47" s="533"/>
      <c r="I47" s="533"/>
      <c r="J47" s="160"/>
      <c r="K47" s="169"/>
      <c r="L47" s="169"/>
      <c r="M47" s="169"/>
      <c r="N47" s="169"/>
      <c r="O47" s="169"/>
      <c r="P47" s="169"/>
      <c r="Q47" s="169"/>
      <c r="R47" s="169"/>
      <c r="S47" s="169"/>
      <c r="T47" s="169"/>
      <c r="U47" s="169"/>
    </row>
    <row r="48" spans="1:21" ht="22.15" customHeight="1" thickBot="1" x14ac:dyDescent="0.3">
      <c r="A48" s="537" t="s">
        <v>34</v>
      </c>
      <c r="B48" s="533"/>
      <c r="C48" s="533"/>
      <c r="D48" s="533"/>
      <c r="E48" s="533"/>
      <c r="F48" s="533"/>
      <c r="G48" s="533"/>
      <c r="H48" s="533"/>
      <c r="I48" s="533"/>
      <c r="J48" s="160"/>
      <c r="K48" s="169"/>
      <c r="L48" s="169"/>
      <c r="M48" s="169"/>
      <c r="N48" s="169"/>
      <c r="O48" s="169"/>
      <c r="P48" s="169"/>
      <c r="Q48" s="169"/>
      <c r="R48" s="169"/>
      <c r="S48" s="169"/>
      <c r="T48" s="169"/>
      <c r="U48" s="169"/>
    </row>
    <row r="49" spans="1:21" ht="22.15" customHeight="1" thickBot="1" x14ac:dyDescent="0.3">
      <c r="A49" s="537"/>
      <c r="B49" s="533"/>
      <c r="C49" s="533"/>
      <c r="D49" s="533"/>
      <c r="E49" s="533"/>
      <c r="F49" s="533"/>
      <c r="G49" s="533"/>
      <c r="H49" s="533"/>
      <c r="I49" s="533"/>
      <c r="J49" s="160"/>
      <c r="K49" s="169"/>
      <c r="L49" s="169"/>
      <c r="M49" s="169"/>
      <c r="N49" s="169"/>
      <c r="O49" s="169"/>
      <c r="P49" s="169"/>
      <c r="Q49" s="169"/>
      <c r="R49" s="169"/>
      <c r="S49" s="169"/>
      <c r="T49" s="169"/>
      <c r="U49" s="169"/>
    </row>
    <row r="50" spans="1:21" ht="22.15" customHeight="1" thickBot="1" x14ac:dyDescent="0.3">
      <c r="A50" s="537" t="s">
        <v>236</v>
      </c>
      <c r="B50" s="533"/>
      <c r="C50" s="533"/>
      <c r="D50" s="533"/>
      <c r="E50" s="533"/>
      <c r="F50" s="533"/>
      <c r="G50" s="533"/>
      <c r="H50" s="533"/>
      <c r="I50" s="533"/>
      <c r="J50" s="160"/>
      <c r="K50" s="169"/>
      <c r="L50" s="169"/>
      <c r="M50" s="169"/>
      <c r="N50" s="169"/>
      <c r="O50" s="169"/>
      <c r="P50" s="169"/>
      <c r="Q50" s="169"/>
      <c r="R50" s="169"/>
      <c r="S50" s="169"/>
      <c r="T50" s="169"/>
      <c r="U50" s="169"/>
    </row>
    <row r="51" spans="1:21" ht="22.15" customHeight="1" thickBot="1" x14ac:dyDescent="0.3">
      <c r="A51" s="537"/>
      <c r="B51" s="533"/>
      <c r="C51" s="533"/>
      <c r="D51" s="533"/>
      <c r="E51" s="533"/>
      <c r="F51" s="533"/>
      <c r="G51" s="533"/>
      <c r="H51" s="533"/>
      <c r="I51" s="533"/>
      <c r="J51" s="160"/>
      <c r="K51" s="169"/>
      <c r="L51" s="169"/>
      <c r="M51" s="169"/>
      <c r="N51" s="169"/>
      <c r="O51" s="169"/>
      <c r="P51" s="169"/>
      <c r="Q51" s="169"/>
      <c r="R51" s="169"/>
      <c r="S51" s="169"/>
      <c r="T51" s="169"/>
      <c r="U51" s="169"/>
    </row>
    <row r="52" spans="1:21" ht="22.15" customHeight="1" thickBot="1" x14ac:dyDescent="0.3">
      <c r="A52" s="537" t="s">
        <v>35</v>
      </c>
      <c r="B52" s="533"/>
      <c r="C52" s="533"/>
      <c r="D52" s="533"/>
      <c r="E52" s="533"/>
      <c r="F52" s="533"/>
      <c r="G52" s="533"/>
      <c r="H52" s="533"/>
      <c r="I52" s="533"/>
      <c r="J52" s="160"/>
      <c r="K52" s="169"/>
      <c r="L52" s="169"/>
      <c r="M52" s="169"/>
      <c r="N52" s="169"/>
      <c r="O52" s="169"/>
      <c r="P52" s="169"/>
      <c r="Q52" s="169"/>
      <c r="R52" s="169"/>
      <c r="S52" s="169"/>
      <c r="T52" s="169"/>
      <c r="U52" s="169"/>
    </row>
    <row r="53" spans="1:21" ht="22.15" customHeight="1" thickBot="1" x14ac:dyDescent="0.3">
      <c r="A53" s="537"/>
      <c r="B53" s="533"/>
      <c r="C53" s="533"/>
      <c r="D53" s="533"/>
      <c r="E53" s="533"/>
      <c r="F53" s="533"/>
      <c r="G53" s="533"/>
      <c r="H53" s="533"/>
      <c r="I53" s="533"/>
      <c r="J53" s="160"/>
      <c r="K53" s="169"/>
      <c r="L53" s="169"/>
      <c r="M53" s="169"/>
      <c r="N53" s="169"/>
      <c r="O53" s="169"/>
      <c r="P53" s="169"/>
      <c r="Q53" s="169"/>
      <c r="R53" s="169"/>
      <c r="S53" s="169"/>
      <c r="T53" s="169"/>
      <c r="U53" s="169"/>
    </row>
    <row r="54" spans="1:21" ht="22.15" customHeight="1" thickBot="1" x14ac:dyDescent="0.3">
      <c r="A54" s="537" t="s">
        <v>36</v>
      </c>
      <c r="B54" s="533"/>
      <c r="C54" s="533"/>
      <c r="D54" s="533"/>
      <c r="E54" s="533"/>
      <c r="F54" s="533"/>
      <c r="G54" s="533"/>
      <c r="H54" s="533"/>
      <c r="I54" s="533"/>
      <c r="J54" s="160"/>
      <c r="K54" s="169"/>
      <c r="L54" s="169"/>
      <c r="M54" s="169"/>
      <c r="N54" s="169"/>
      <c r="O54" s="169"/>
      <c r="P54" s="169"/>
      <c r="Q54" s="169"/>
      <c r="R54" s="169"/>
      <c r="S54" s="169"/>
      <c r="T54" s="169"/>
      <c r="U54" s="169"/>
    </row>
    <row r="55" spans="1:21" ht="22.15" customHeight="1" thickBot="1" x14ac:dyDescent="0.3">
      <c r="A55" s="537"/>
      <c r="B55" s="533"/>
      <c r="C55" s="533"/>
      <c r="D55" s="533"/>
      <c r="E55" s="533"/>
      <c r="F55" s="533"/>
      <c r="G55" s="533"/>
      <c r="H55" s="533"/>
      <c r="I55" s="533"/>
      <c r="J55" s="160"/>
      <c r="K55" s="169"/>
      <c r="L55" s="169"/>
      <c r="M55" s="169"/>
      <c r="N55" s="169"/>
      <c r="O55" s="169"/>
      <c r="P55" s="169"/>
      <c r="Q55" s="169"/>
      <c r="R55" s="169"/>
      <c r="S55" s="169"/>
      <c r="T55" s="169"/>
      <c r="U55" s="169"/>
    </row>
    <row r="56" spans="1:21" x14ac:dyDescent="0.25">
      <c r="A56" s="14"/>
      <c r="B56" s="14"/>
      <c r="C56" s="14"/>
      <c r="D56" s="14"/>
      <c r="E56" s="14"/>
      <c r="F56" s="14"/>
      <c r="G56" s="14"/>
      <c r="H56" s="14"/>
      <c r="I56" s="14"/>
      <c r="J56" s="14"/>
      <c r="K56" s="14"/>
      <c r="L56" s="14"/>
      <c r="M56" s="14"/>
      <c r="N56" s="14"/>
      <c r="O56" s="14"/>
      <c r="P56" s="14"/>
      <c r="Q56" s="14"/>
    </row>
    <row r="57" spans="1:21" x14ac:dyDescent="0.25">
      <c r="A57" s="373" t="s">
        <v>294</v>
      </c>
      <c r="B57" s="374"/>
      <c r="C57" s="375"/>
      <c r="D57" s="14"/>
      <c r="E57" s="14"/>
      <c r="F57" s="14"/>
      <c r="G57" s="14"/>
      <c r="H57" s="14"/>
      <c r="I57" s="14"/>
      <c r="J57" s="14"/>
      <c r="K57" s="14"/>
      <c r="L57" s="14"/>
      <c r="M57" s="14"/>
      <c r="N57" s="14"/>
      <c r="O57" s="14"/>
      <c r="P57" s="14"/>
      <c r="Q57" s="14"/>
    </row>
  </sheetData>
  <sheetProtection algorithmName="SHA-512" hashValue="GtP64F3e/SS9WyVjjsmZhEtHRFPFWU0GobmNw2jVqT8oZDHe8y+247fFEi6f49Fk4fPlYlZeLJKr/mYI2zDVpw==" saltValue="OJ8P8/noKQnXYZKgsLiKhg==" spinCount="100000" sheet="1" selectLockedCells="1"/>
  <mergeCells count="84">
    <mergeCell ref="A40:A41"/>
    <mergeCell ref="A44:A45"/>
    <mergeCell ref="U18:U19"/>
    <mergeCell ref="F17:U17"/>
    <mergeCell ref="A17:D17"/>
    <mergeCell ref="A18:A19"/>
    <mergeCell ref="B18:C19"/>
    <mergeCell ref="D18:D19"/>
    <mergeCell ref="T18:T19"/>
    <mergeCell ref="S18:S19"/>
    <mergeCell ref="E17:E19"/>
    <mergeCell ref="A28:A33"/>
    <mergeCell ref="A38:A39"/>
    <mergeCell ref="B38:I39"/>
    <mergeCell ref="A22:A23"/>
    <mergeCell ref="A24:A27"/>
    <mergeCell ref="A1:U1"/>
    <mergeCell ref="B2:G2"/>
    <mergeCell ref="H2:I3"/>
    <mergeCell ref="J2:L2"/>
    <mergeCell ref="N2:O3"/>
    <mergeCell ref="P2:U3"/>
    <mergeCell ref="B3:G3"/>
    <mergeCell ref="J3:L3"/>
    <mergeCell ref="A35:G35"/>
    <mergeCell ref="B32:C32"/>
    <mergeCell ref="P13:Q13"/>
    <mergeCell ref="A54:A55"/>
    <mergeCell ref="B54:I55"/>
    <mergeCell ref="A50:A51"/>
    <mergeCell ref="B50:I51"/>
    <mergeCell ref="A42:A43"/>
    <mergeCell ref="B42:I43"/>
    <mergeCell ref="A46:A47"/>
    <mergeCell ref="B46:I47"/>
    <mergeCell ref="A48:A49"/>
    <mergeCell ref="A52:A53"/>
    <mergeCell ref="B52:I53"/>
    <mergeCell ref="B48:I49"/>
    <mergeCell ref="A20:A21"/>
    <mergeCell ref="B29:C29"/>
    <mergeCell ref="A34:U34"/>
    <mergeCell ref="D15:U15"/>
    <mergeCell ref="K14:O14"/>
    <mergeCell ref="P14:Q14"/>
    <mergeCell ref="B24:C24"/>
    <mergeCell ref="I14:J14"/>
    <mergeCell ref="B30:C30"/>
    <mergeCell ref="B20:C20"/>
    <mergeCell ref="B21:C21"/>
    <mergeCell ref="B22:C22"/>
    <mergeCell ref="B23:C23"/>
    <mergeCell ref="R13:U13"/>
    <mergeCell ref="R14:U14"/>
    <mergeCell ref="D16:U16"/>
    <mergeCell ref="B44:I45"/>
    <mergeCell ref="B33:C33"/>
    <mergeCell ref="R18:R19"/>
    <mergeCell ref="F18:Q18"/>
    <mergeCell ref="B40:I41"/>
    <mergeCell ref="B12:B14"/>
    <mergeCell ref="C12:H14"/>
    <mergeCell ref="I13:J13"/>
    <mergeCell ref="B31:C31"/>
    <mergeCell ref="A37:I37"/>
    <mergeCell ref="B26:C26"/>
    <mergeCell ref="B27:C27"/>
    <mergeCell ref="B28:C28"/>
    <mergeCell ref="A57:C57"/>
    <mergeCell ref="B5:U5"/>
    <mergeCell ref="C9:H9"/>
    <mergeCell ref="I9:J9"/>
    <mergeCell ref="C6:H6"/>
    <mergeCell ref="N9:O9"/>
    <mergeCell ref="P9:U9"/>
    <mergeCell ref="K9:M9"/>
    <mergeCell ref="I6:J6"/>
    <mergeCell ref="K6:U6"/>
    <mergeCell ref="B8:U8"/>
    <mergeCell ref="B25:C25"/>
    <mergeCell ref="B11:U11"/>
    <mergeCell ref="I12:O12"/>
    <mergeCell ref="P12:U12"/>
    <mergeCell ref="K13:O13"/>
  </mergeCells>
  <conditionalFormatting sqref="U20:U30 U32:U33">
    <cfRule type="expression" dxfId="1" priority="2">
      <formula>"MOD(E7,1)=0"</formula>
    </cfRule>
  </conditionalFormatting>
  <conditionalFormatting sqref="U31">
    <cfRule type="expression" dxfId="0" priority="1">
      <formula>"MOD(E7,1)=0"</formula>
    </cfRule>
  </conditionalFormatting>
  <dataValidations count="1">
    <dataValidation type="decimal" operator="greaterThan" allowBlank="1" showInputMessage="1" showErrorMessage="1" sqref="F20:S33" xr:uid="{9167FD54-1E62-4941-8B25-7CB67C3603A1}">
      <formula1>0</formula1>
    </dataValidation>
  </dataValidations>
  <pageMargins left="0.7" right="0.7" top="0.75" bottom="0.75" header="0.3" footer="0.3"/>
  <pageSetup scale="64" fitToHeight="0" orientation="landscape" r:id="rId1"/>
  <headerFooter>
    <oddFooter>&amp;L&amp;D&amp;R&amp;"-,Italic"&amp;9Greener Cleanup Metrics Workbook (Version 1.0)
Resources Conserved (Input), Page &amp;P of &amp;N</oddFooter>
  </headerFooter>
  <rowBreaks count="1" manualBreakCount="1">
    <brk id="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5"/>
  <sheetViews>
    <sheetView zoomScaleNormal="100" zoomScaleSheetLayoutView="70" workbookViewId="0">
      <pane ySplit="7" topLeftCell="A8" activePane="bottomLeft" state="frozen"/>
      <selection pane="bottomLeft" activeCell="L20" sqref="L20:U20"/>
    </sheetView>
  </sheetViews>
  <sheetFormatPr defaultColWidth="8.85546875" defaultRowHeight="15" x14ac:dyDescent="0.25"/>
  <cols>
    <col min="1" max="1" width="16.7109375" style="11" customWidth="1"/>
    <col min="2" max="2" width="28.7109375" style="11" customWidth="1"/>
    <col min="3" max="3" width="11.7109375" style="11" customWidth="1"/>
    <col min="4" max="4" width="0.7109375" style="11" customWidth="1"/>
    <col min="5" max="6" width="6.7109375" style="11" customWidth="1"/>
    <col min="7" max="8" width="4.42578125" style="11" customWidth="1"/>
    <col min="9" max="10" width="6.7109375" style="11" customWidth="1"/>
    <col min="11" max="13" width="8.85546875" style="11"/>
    <col min="14" max="15" width="8.85546875" style="11" customWidth="1"/>
    <col min="16" max="17" width="9.28515625" style="11" customWidth="1"/>
    <col min="18" max="18" width="0.7109375" style="11" customWidth="1"/>
    <col min="19" max="19" width="11.7109375" style="11" customWidth="1"/>
    <col min="20" max="20" width="0.42578125" style="11" customWidth="1"/>
    <col min="21" max="21" width="10.28515625" style="11" customWidth="1"/>
    <col min="22" max="22" width="4.42578125" style="11" customWidth="1"/>
    <col min="23" max="16384" width="8.85546875" style="11"/>
  </cols>
  <sheetData>
    <row r="1" spans="1:29" ht="19.350000000000001" customHeight="1" thickTop="1" thickBot="1" x14ac:dyDescent="0.3">
      <c r="A1" s="392" t="s">
        <v>204</v>
      </c>
      <c r="B1" s="393"/>
      <c r="C1" s="393"/>
      <c r="D1" s="393"/>
      <c r="E1" s="393"/>
      <c r="F1" s="393"/>
      <c r="G1" s="393"/>
      <c r="H1" s="393"/>
      <c r="I1" s="393"/>
      <c r="J1" s="393"/>
      <c r="K1" s="393"/>
      <c r="L1" s="393"/>
      <c r="M1" s="393"/>
      <c r="N1" s="393"/>
      <c r="O1" s="393"/>
      <c r="P1" s="393"/>
      <c r="Q1" s="393"/>
      <c r="R1" s="393"/>
      <c r="S1" s="393"/>
      <c r="T1" s="393"/>
      <c r="U1" s="394"/>
      <c r="W1" s="130"/>
      <c r="X1" s="130"/>
      <c r="Y1" s="130"/>
      <c r="Z1" s="130"/>
      <c r="AA1" s="130"/>
      <c r="AB1" s="130"/>
      <c r="AC1" s="130"/>
    </row>
    <row r="2" spans="1:29" ht="18" customHeight="1" thickTop="1" thickBot="1" x14ac:dyDescent="0.3">
      <c r="A2" s="9" t="s">
        <v>0</v>
      </c>
      <c r="B2" s="441" t="str">
        <f>'Resources Used (Input)'!B2</f>
        <v xml:space="preserve"> </v>
      </c>
      <c r="C2" s="442"/>
      <c r="D2" s="442"/>
      <c r="E2" s="442"/>
      <c r="F2" s="442"/>
      <c r="G2" s="442"/>
      <c r="H2" s="443"/>
      <c r="I2" s="440" t="s">
        <v>1</v>
      </c>
      <c r="J2" s="440"/>
      <c r="K2" s="436" t="s">
        <v>151</v>
      </c>
      <c r="L2" s="437"/>
      <c r="M2" s="437"/>
      <c r="N2" s="125" t="s">
        <v>152</v>
      </c>
      <c r="O2" s="382" t="s">
        <v>2</v>
      </c>
      <c r="P2" s="383"/>
      <c r="Q2" s="432" t="str">
        <f>IF('Site Information (Input)'!P2=0," ",'Site Information (Input)'!P2)</f>
        <v xml:space="preserve"> </v>
      </c>
      <c r="R2" s="432"/>
      <c r="S2" s="432"/>
      <c r="T2" s="432"/>
      <c r="U2" s="433"/>
      <c r="W2" s="130"/>
      <c r="X2" s="130"/>
      <c r="Y2" s="130"/>
      <c r="Z2" s="130"/>
      <c r="AA2" s="130"/>
      <c r="AB2" s="130"/>
      <c r="AC2" s="130"/>
    </row>
    <row r="3" spans="1:29" ht="18" customHeight="1" thickBot="1" x14ac:dyDescent="0.3">
      <c r="A3" s="10" t="s">
        <v>3</v>
      </c>
      <c r="B3" s="444" t="str">
        <f>'Resources Used (Input)'!B3</f>
        <v xml:space="preserve"> </v>
      </c>
      <c r="C3" s="445"/>
      <c r="D3" s="445"/>
      <c r="E3" s="445"/>
      <c r="F3" s="445"/>
      <c r="G3" s="445"/>
      <c r="H3" s="446"/>
      <c r="I3" s="398"/>
      <c r="J3" s="398"/>
      <c r="K3" s="438" t="str">
        <f>IF('Site Information (Input)'!J3=0," ",'Site Information (Input)'!J3)</f>
        <v xml:space="preserve"> </v>
      </c>
      <c r="L3" s="439"/>
      <c r="M3" s="439"/>
      <c r="N3" s="199" t="str">
        <f>IF('Site Information (Input)'!M3=0," ",'Site Information (Input)'!M3)</f>
        <v xml:space="preserve"> </v>
      </c>
      <c r="O3" s="384"/>
      <c r="P3" s="385"/>
      <c r="Q3" s="434"/>
      <c r="R3" s="434"/>
      <c r="S3" s="434"/>
      <c r="T3" s="434"/>
      <c r="U3" s="435"/>
      <c r="W3" s="132"/>
      <c r="X3" s="132"/>
      <c r="Y3" s="132"/>
      <c r="Z3" s="132"/>
      <c r="AA3" s="132"/>
      <c r="AB3" s="132"/>
      <c r="AC3" s="132"/>
    </row>
    <row r="4" spans="1:29" ht="15" customHeight="1" thickTop="1" thickBot="1" x14ac:dyDescent="0.3">
      <c r="A4" s="18"/>
      <c r="B4" s="22"/>
      <c r="U4" s="24"/>
      <c r="W4" s="132"/>
      <c r="X4" s="132"/>
      <c r="Y4" s="132"/>
      <c r="Z4" s="132"/>
      <c r="AA4" s="132"/>
      <c r="AB4" s="132"/>
      <c r="AC4" s="132"/>
    </row>
    <row r="5" spans="1:29" ht="15.75" thickBot="1" x14ac:dyDescent="0.3">
      <c r="A5" s="12"/>
      <c r="B5" s="370" t="s">
        <v>42</v>
      </c>
      <c r="C5" s="371"/>
      <c r="D5" s="371"/>
      <c r="E5" s="371"/>
      <c r="F5" s="371"/>
      <c r="G5" s="371"/>
      <c r="H5" s="371"/>
      <c r="I5" s="371"/>
      <c r="J5" s="371"/>
      <c r="K5" s="371"/>
      <c r="L5" s="371"/>
      <c r="M5" s="371"/>
      <c r="N5" s="371"/>
      <c r="O5" s="371"/>
      <c r="P5" s="371"/>
      <c r="Q5" s="371"/>
      <c r="R5" s="371"/>
      <c r="S5" s="371"/>
      <c r="T5" s="371"/>
      <c r="U5" s="372"/>
      <c r="W5" s="132"/>
      <c r="X5" s="132"/>
      <c r="Y5" s="132"/>
      <c r="Z5" s="132"/>
      <c r="AA5" s="132"/>
      <c r="AB5" s="132"/>
      <c r="AC5" s="132"/>
    </row>
    <row r="6" spans="1:29" ht="44.45" customHeight="1" thickBot="1" x14ac:dyDescent="0.3">
      <c r="A6" s="12"/>
      <c r="B6" s="13" t="s">
        <v>43</v>
      </c>
      <c r="C6" s="503" t="str">
        <f>'Resources Used (Input)'!C6:H6</f>
        <v xml:space="preserve"> </v>
      </c>
      <c r="D6" s="504"/>
      <c r="E6" s="504"/>
      <c r="F6" s="504"/>
      <c r="G6" s="504"/>
      <c r="H6" s="506"/>
      <c r="I6" s="377" t="s">
        <v>44</v>
      </c>
      <c r="J6" s="381"/>
      <c r="K6" s="503" t="str">
        <f>'Resources Used (Input)'!K6:U6</f>
        <v xml:space="preserve"> </v>
      </c>
      <c r="L6" s="504"/>
      <c r="M6" s="504"/>
      <c r="N6" s="504"/>
      <c r="O6" s="504"/>
      <c r="P6" s="504"/>
      <c r="Q6" s="504"/>
      <c r="R6" s="504"/>
      <c r="S6" s="504"/>
      <c r="T6" s="504"/>
      <c r="U6" s="505"/>
      <c r="W6" s="132"/>
      <c r="X6" s="132"/>
      <c r="Y6" s="132"/>
      <c r="Z6" s="132"/>
      <c r="AA6" s="132"/>
      <c r="AB6" s="132"/>
      <c r="AC6" s="132"/>
    </row>
    <row r="7" spans="1:29" ht="15" customHeight="1" thickBot="1" x14ac:dyDescent="0.3">
      <c r="A7" s="12"/>
      <c r="B7" s="23"/>
      <c r="C7" s="14"/>
      <c r="D7" s="14"/>
      <c r="E7" s="14"/>
      <c r="F7" s="14"/>
      <c r="G7" s="14"/>
      <c r="H7" s="14"/>
      <c r="M7" s="14"/>
      <c r="N7" s="14"/>
      <c r="O7" s="14"/>
      <c r="P7" s="14"/>
      <c r="Q7" s="14"/>
      <c r="R7" s="14"/>
      <c r="U7" s="24"/>
      <c r="W7" s="132"/>
      <c r="X7" s="132"/>
      <c r="Y7" s="132"/>
      <c r="Z7" s="132"/>
      <c r="AA7" s="132"/>
      <c r="AB7" s="132"/>
      <c r="AC7" s="132"/>
    </row>
    <row r="8" spans="1:29" ht="15.75" thickBot="1" x14ac:dyDescent="0.3">
      <c r="A8" s="12"/>
      <c r="B8" s="370" t="s">
        <v>45</v>
      </c>
      <c r="C8" s="371"/>
      <c r="D8" s="371"/>
      <c r="E8" s="371"/>
      <c r="F8" s="371"/>
      <c r="G8" s="371"/>
      <c r="H8" s="371"/>
      <c r="I8" s="371"/>
      <c r="J8" s="371"/>
      <c r="K8" s="371"/>
      <c r="L8" s="371"/>
      <c r="M8" s="371"/>
      <c r="N8" s="371"/>
      <c r="O8" s="371"/>
      <c r="P8" s="371"/>
      <c r="Q8" s="371"/>
      <c r="R8" s="371"/>
      <c r="S8" s="371"/>
      <c r="T8" s="371"/>
      <c r="U8" s="372"/>
      <c r="W8" s="132"/>
      <c r="X8" s="132"/>
      <c r="Y8" s="132"/>
      <c r="Z8" s="132"/>
      <c r="AA8" s="132"/>
      <c r="AB8" s="132"/>
      <c r="AC8" s="132"/>
    </row>
    <row r="9" spans="1:29" ht="63.6" customHeight="1" thickBot="1" x14ac:dyDescent="0.3">
      <c r="A9" s="12"/>
      <c r="B9" s="13" t="s">
        <v>46</v>
      </c>
      <c r="C9" s="503" t="str">
        <f>'Resources Used (Input)'!C9:H9</f>
        <v xml:space="preserve"> </v>
      </c>
      <c r="D9" s="504"/>
      <c r="E9" s="504"/>
      <c r="F9" s="504"/>
      <c r="G9" s="504"/>
      <c r="H9" s="506"/>
      <c r="I9" s="377" t="s">
        <v>47</v>
      </c>
      <c r="J9" s="378"/>
      <c r="K9" s="503" t="str">
        <f>'Resources Used (Input)'!K9:U9</f>
        <v xml:space="preserve"> </v>
      </c>
      <c r="L9" s="504"/>
      <c r="M9" s="506"/>
      <c r="N9" s="377" t="s">
        <v>50</v>
      </c>
      <c r="O9" s="378"/>
      <c r="P9" s="503" t="str">
        <f>'Resources Used (Input)'!P9:U9</f>
        <v xml:space="preserve"> </v>
      </c>
      <c r="Q9" s="504"/>
      <c r="R9" s="504"/>
      <c r="S9" s="504"/>
      <c r="T9" s="504"/>
      <c r="U9" s="505"/>
      <c r="W9" s="132"/>
      <c r="X9" s="132"/>
      <c r="Y9" s="132"/>
      <c r="Z9" s="132"/>
      <c r="AA9" s="132"/>
      <c r="AB9" s="132"/>
      <c r="AC9" s="132"/>
    </row>
    <row r="10" spans="1:29" ht="15.75" thickBot="1" x14ac:dyDescent="0.3">
      <c r="A10" s="12"/>
      <c r="B10" s="23"/>
      <c r="C10" s="14"/>
      <c r="D10" s="14"/>
      <c r="E10" s="14"/>
      <c r="F10" s="14"/>
      <c r="G10" s="14"/>
      <c r="H10" s="14"/>
      <c r="M10" s="14"/>
      <c r="N10" s="14"/>
      <c r="O10" s="14"/>
      <c r="P10" s="14"/>
      <c r="Q10" s="14"/>
      <c r="R10" s="14"/>
      <c r="U10" s="24"/>
      <c r="W10" s="132"/>
      <c r="X10" s="132"/>
      <c r="Y10" s="132"/>
      <c r="Z10" s="132"/>
      <c r="AA10" s="132"/>
      <c r="AB10" s="132"/>
      <c r="AC10" s="132"/>
    </row>
    <row r="11" spans="1:29" ht="15.75" thickBot="1" x14ac:dyDescent="0.3">
      <c r="A11" s="12"/>
      <c r="B11" s="370" t="s">
        <v>48</v>
      </c>
      <c r="C11" s="371"/>
      <c r="D11" s="371"/>
      <c r="E11" s="371"/>
      <c r="F11" s="371"/>
      <c r="G11" s="371"/>
      <c r="H11" s="371"/>
      <c r="I11" s="371"/>
      <c r="J11" s="371"/>
      <c r="K11" s="371"/>
      <c r="L11" s="371"/>
      <c r="M11" s="371"/>
      <c r="N11" s="371"/>
      <c r="O11" s="371"/>
      <c r="P11" s="371"/>
      <c r="Q11" s="371"/>
      <c r="R11" s="371"/>
      <c r="S11" s="371"/>
      <c r="T11" s="371"/>
      <c r="U11" s="372"/>
      <c r="W11" s="132"/>
      <c r="X11" s="132"/>
      <c r="Y11" s="132"/>
      <c r="Z11" s="132"/>
      <c r="AA11" s="132"/>
      <c r="AB11" s="132"/>
      <c r="AC11" s="132"/>
    </row>
    <row r="12" spans="1:29" ht="15" customHeight="1" thickBot="1" x14ac:dyDescent="0.3">
      <c r="A12" s="12"/>
      <c r="B12" s="467" t="s">
        <v>49</v>
      </c>
      <c r="C12" s="452" t="str">
        <f>IF('Site Information (Input)'!C12:H14=0," ",'Site Information (Input)'!C12:H14)</f>
        <v xml:space="preserve"> </v>
      </c>
      <c r="D12" s="453"/>
      <c r="E12" s="453"/>
      <c r="F12" s="453"/>
      <c r="G12" s="453"/>
      <c r="H12" s="453"/>
      <c r="I12" s="406" t="s">
        <v>147</v>
      </c>
      <c r="J12" s="407"/>
      <c r="K12" s="407"/>
      <c r="L12" s="407"/>
      <c r="M12" s="407"/>
      <c r="N12" s="407"/>
      <c r="O12" s="408"/>
      <c r="P12" s="406" t="s">
        <v>150</v>
      </c>
      <c r="Q12" s="407"/>
      <c r="R12" s="407"/>
      <c r="S12" s="407"/>
      <c r="T12" s="407"/>
      <c r="U12" s="414"/>
      <c r="W12" s="132"/>
      <c r="X12" s="132"/>
      <c r="Y12" s="132"/>
      <c r="Z12" s="132"/>
      <c r="AA12" s="132"/>
      <c r="AB12" s="132"/>
      <c r="AC12" s="132"/>
    </row>
    <row r="13" spans="1:29" ht="14.45" customHeight="1" x14ac:dyDescent="0.25">
      <c r="A13" s="12"/>
      <c r="B13" s="468"/>
      <c r="C13" s="455"/>
      <c r="D13" s="456"/>
      <c r="E13" s="456"/>
      <c r="F13" s="456"/>
      <c r="G13" s="456"/>
      <c r="H13" s="456"/>
      <c r="I13" s="409" t="s">
        <v>148</v>
      </c>
      <c r="J13" s="410"/>
      <c r="K13" s="488" t="str">
        <f>IF('Site Information (Input)'!K13:O13=0," ",'Site Information (Input)'!K13:O13)</f>
        <v xml:space="preserve"> </v>
      </c>
      <c r="L13" s="489"/>
      <c r="M13" s="489"/>
      <c r="N13" s="489"/>
      <c r="O13" s="490"/>
      <c r="P13" s="409" t="s">
        <v>148</v>
      </c>
      <c r="Q13" s="595"/>
      <c r="R13" s="494" t="str">
        <f>IF('Site Information (Input)'!R13:U13=0," ",'Site Information (Input)'!R13:U13)</f>
        <v xml:space="preserve"> </v>
      </c>
      <c r="S13" s="495"/>
      <c r="T13" s="495"/>
      <c r="U13" s="496"/>
      <c r="W13" s="132"/>
      <c r="X13" s="132"/>
      <c r="Y13" s="132"/>
      <c r="Z13" s="132"/>
      <c r="AA13" s="132"/>
      <c r="AB13" s="132"/>
      <c r="AC13" s="132"/>
    </row>
    <row r="14" spans="1:29" ht="34.9" customHeight="1" thickBot="1" x14ac:dyDescent="0.3">
      <c r="A14" s="30"/>
      <c r="B14" s="469"/>
      <c r="C14" s="458"/>
      <c r="D14" s="459"/>
      <c r="E14" s="459"/>
      <c r="F14" s="459"/>
      <c r="G14" s="459"/>
      <c r="H14" s="459"/>
      <c r="I14" s="365" t="s">
        <v>149</v>
      </c>
      <c r="J14" s="366"/>
      <c r="K14" s="491" t="str">
        <f>IF('Site Information (Input)'!K14:O14=0," ",'Site Information (Input)'!K14:O14)</f>
        <v xml:space="preserve"> </v>
      </c>
      <c r="L14" s="492"/>
      <c r="M14" s="492"/>
      <c r="N14" s="492"/>
      <c r="O14" s="493"/>
      <c r="P14" s="365" t="s">
        <v>149</v>
      </c>
      <c r="Q14" s="596"/>
      <c r="R14" s="497" t="str">
        <f>IF('Site Information (Input)'!R14:U14=0," ",'Site Information (Input)'!R14:U14)</f>
        <v xml:space="preserve"> </v>
      </c>
      <c r="S14" s="498"/>
      <c r="T14" s="498"/>
      <c r="U14" s="499"/>
      <c r="W14" s="132"/>
      <c r="X14" s="132"/>
      <c r="Y14" s="132"/>
      <c r="Z14" s="132"/>
      <c r="AA14" s="132"/>
      <c r="AB14" s="132"/>
      <c r="AC14" s="132"/>
    </row>
    <row r="15" spans="1:29" ht="15" customHeight="1" thickTop="1" thickBot="1" x14ac:dyDescent="0.3">
      <c r="A15" s="31"/>
      <c r="B15" s="31"/>
      <c r="U15" s="32"/>
      <c r="W15" s="132"/>
      <c r="X15" s="132"/>
      <c r="Y15" s="132"/>
      <c r="Z15" s="132"/>
      <c r="AA15" s="132"/>
      <c r="AB15" s="132"/>
      <c r="AC15" s="132"/>
    </row>
    <row r="16" spans="1:29" ht="18" customHeight="1" thickTop="1" thickBot="1" x14ac:dyDescent="0.3">
      <c r="A16" s="103"/>
      <c r="B16" s="104"/>
      <c r="C16" s="104"/>
      <c r="D16" s="480" t="s">
        <v>58</v>
      </c>
      <c r="E16" s="481"/>
      <c r="F16" s="481"/>
      <c r="G16" s="481"/>
      <c r="H16" s="481"/>
      <c r="I16" s="481"/>
      <c r="J16" s="481"/>
      <c r="K16" s="481"/>
      <c r="L16" s="481"/>
      <c r="M16" s="481"/>
      <c r="N16" s="481"/>
      <c r="O16" s="481"/>
      <c r="P16" s="481"/>
      <c r="Q16" s="481"/>
      <c r="R16" s="481"/>
      <c r="S16" s="481"/>
      <c r="T16" s="481"/>
      <c r="U16" s="482"/>
      <c r="W16" s="132"/>
      <c r="X16" s="132"/>
      <c r="Y16" s="132"/>
      <c r="Z16" s="132"/>
      <c r="AA16" s="132"/>
      <c r="AB16" s="132"/>
      <c r="AC16" s="132"/>
    </row>
    <row r="17" spans="1:29" ht="15.6" customHeight="1" thickTop="1" thickBot="1" x14ac:dyDescent="0.3">
      <c r="A17" s="591" t="s">
        <v>153</v>
      </c>
      <c r="B17" s="592"/>
      <c r="C17" s="592"/>
      <c r="D17" s="474"/>
      <c r="E17" s="545" t="str">
        <f>IF('Resources Used (Input)'!F17=0," ",'Resources Used (Input)'!F17)</f>
        <v xml:space="preserve"> </v>
      </c>
      <c r="F17" s="546"/>
      <c r="G17" s="546"/>
      <c r="H17" s="546"/>
      <c r="I17" s="546"/>
      <c r="J17" s="546"/>
      <c r="K17" s="546"/>
      <c r="L17" s="546"/>
      <c r="M17" s="546"/>
      <c r="N17" s="546"/>
      <c r="O17" s="546"/>
      <c r="P17" s="546"/>
      <c r="Q17" s="546"/>
      <c r="R17" s="546"/>
      <c r="S17" s="546"/>
      <c r="T17" s="546"/>
      <c r="U17" s="547"/>
      <c r="W17" s="130"/>
      <c r="X17" s="130"/>
      <c r="Y17" s="130"/>
      <c r="Z17" s="130"/>
      <c r="AA17" s="130"/>
      <c r="AB17" s="130"/>
      <c r="AC17" s="130"/>
    </row>
    <row r="18" spans="1:29" ht="14.45" customHeight="1" x14ac:dyDescent="0.25">
      <c r="A18" s="507" t="s">
        <v>4</v>
      </c>
      <c r="B18" s="548" t="s">
        <v>5</v>
      </c>
      <c r="C18" s="549"/>
      <c r="D18" s="475"/>
      <c r="E18" s="548" t="s">
        <v>55</v>
      </c>
      <c r="F18" s="597"/>
      <c r="G18" s="597"/>
      <c r="H18" s="598"/>
      <c r="I18" s="548" t="s">
        <v>56</v>
      </c>
      <c r="J18" s="597"/>
      <c r="K18" s="598"/>
      <c r="L18" s="548" t="s">
        <v>57</v>
      </c>
      <c r="M18" s="597"/>
      <c r="N18" s="597"/>
      <c r="O18" s="597"/>
      <c r="P18" s="597"/>
      <c r="Q18" s="597"/>
      <c r="R18" s="597"/>
      <c r="S18" s="597"/>
      <c r="T18" s="597"/>
      <c r="U18" s="601"/>
      <c r="W18" s="132"/>
      <c r="X18" s="132"/>
      <c r="Y18" s="132"/>
      <c r="Z18" s="132"/>
      <c r="AA18" s="132"/>
      <c r="AB18" s="132"/>
      <c r="AC18" s="132"/>
    </row>
    <row r="19" spans="1:29" ht="18" customHeight="1" thickBot="1" x14ac:dyDescent="0.3">
      <c r="A19" s="508"/>
      <c r="B19" s="550"/>
      <c r="C19" s="551"/>
      <c r="D19" s="476"/>
      <c r="E19" s="550"/>
      <c r="F19" s="599"/>
      <c r="G19" s="599"/>
      <c r="H19" s="600"/>
      <c r="I19" s="550"/>
      <c r="J19" s="599"/>
      <c r="K19" s="600"/>
      <c r="L19" s="550"/>
      <c r="M19" s="599"/>
      <c r="N19" s="599"/>
      <c r="O19" s="599"/>
      <c r="P19" s="599"/>
      <c r="Q19" s="599"/>
      <c r="R19" s="599"/>
      <c r="S19" s="599"/>
      <c r="T19" s="599"/>
      <c r="U19" s="602"/>
      <c r="W19" s="132"/>
      <c r="X19" s="132"/>
      <c r="Y19" s="132"/>
      <c r="Z19" s="132"/>
      <c r="AA19" s="132"/>
      <c r="AB19" s="132"/>
      <c r="AC19" s="132"/>
    </row>
    <row r="20" spans="1:29" ht="15" customHeight="1" x14ac:dyDescent="0.25">
      <c r="A20" s="507" t="s">
        <v>19</v>
      </c>
      <c r="B20" s="449" t="s">
        <v>180</v>
      </c>
      <c r="C20" s="609"/>
      <c r="D20" s="25"/>
      <c r="E20" s="572">
        <f>'Resources Used (Input)'!U20</f>
        <v>0</v>
      </c>
      <c r="F20" s="573"/>
      <c r="G20" s="574" t="s">
        <v>20</v>
      </c>
      <c r="H20" s="575"/>
      <c r="I20" s="572">
        <f>'Resources Conserved (Input)'!U20</f>
        <v>0</v>
      </c>
      <c r="J20" s="573"/>
      <c r="K20" s="25" t="s">
        <v>20</v>
      </c>
      <c r="L20" s="603"/>
      <c r="M20" s="604"/>
      <c r="N20" s="604"/>
      <c r="O20" s="604"/>
      <c r="P20" s="604"/>
      <c r="Q20" s="604"/>
      <c r="R20" s="604"/>
      <c r="S20" s="604"/>
      <c r="T20" s="604"/>
      <c r="U20" s="605"/>
      <c r="W20" s="130"/>
      <c r="X20" s="130"/>
      <c r="Y20" s="130"/>
      <c r="Z20" s="130"/>
      <c r="AA20" s="130"/>
      <c r="AB20" s="130"/>
      <c r="AC20" s="130"/>
    </row>
    <row r="21" spans="1:29" ht="15.75" thickBot="1" x14ac:dyDescent="0.3">
      <c r="A21" s="508"/>
      <c r="B21" s="447" t="s">
        <v>181</v>
      </c>
      <c r="C21" s="610"/>
      <c r="D21" s="29"/>
      <c r="E21" s="587">
        <f>'Resources Used (Input)'!U21</f>
        <v>0</v>
      </c>
      <c r="F21" s="588"/>
      <c r="G21" s="589" t="s">
        <v>20</v>
      </c>
      <c r="H21" s="590"/>
      <c r="I21" s="587">
        <f>'Resources Conserved (Input)'!U21</f>
        <v>0</v>
      </c>
      <c r="J21" s="588"/>
      <c r="K21" s="29" t="s">
        <v>20</v>
      </c>
      <c r="L21" s="606"/>
      <c r="M21" s="607"/>
      <c r="N21" s="607"/>
      <c r="O21" s="607"/>
      <c r="P21" s="607"/>
      <c r="Q21" s="607"/>
      <c r="R21" s="607"/>
      <c r="S21" s="607"/>
      <c r="T21" s="607"/>
      <c r="U21" s="608"/>
      <c r="W21" s="130"/>
      <c r="X21" s="130"/>
      <c r="Y21" s="130"/>
      <c r="Z21" s="130"/>
      <c r="AA21" s="130"/>
      <c r="AB21" s="130"/>
      <c r="AC21" s="130"/>
    </row>
    <row r="22" spans="1:29" x14ac:dyDescent="0.25">
      <c r="A22" s="507" t="s">
        <v>21</v>
      </c>
      <c r="B22" s="449" t="s">
        <v>182</v>
      </c>
      <c r="C22" s="609"/>
      <c r="D22" s="28"/>
      <c r="E22" s="572">
        <f>'Resources Used (Input)'!U22</f>
        <v>0</v>
      </c>
      <c r="F22" s="573"/>
      <c r="G22" s="574" t="s">
        <v>20</v>
      </c>
      <c r="H22" s="575"/>
      <c r="I22" s="572">
        <f>'Resources Conserved (Input)'!U22</f>
        <v>0</v>
      </c>
      <c r="J22" s="573"/>
      <c r="K22" s="25" t="s">
        <v>20</v>
      </c>
      <c r="L22" s="603"/>
      <c r="M22" s="604"/>
      <c r="N22" s="604"/>
      <c r="O22" s="604"/>
      <c r="P22" s="604"/>
      <c r="Q22" s="604"/>
      <c r="R22" s="604"/>
      <c r="S22" s="604"/>
      <c r="T22" s="604"/>
      <c r="U22" s="605"/>
      <c r="W22" s="130"/>
      <c r="X22" s="130"/>
      <c r="Y22" s="130"/>
      <c r="Z22" s="130"/>
      <c r="AA22" s="130"/>
      <c r="AB22" s="130"/>
      <c r="AC22" s="130"/>
    </row>
    <row r="23" spans="1:29" ht="15.75" thickBot="1" x14ac:dyDescent="0.3">
      <c r="A23" s="508"/>
      <c r="B23" s="447" t="s">
        <v>183</v>
      </c>
      <c r="C23" s="610"/>
      <c r="D23" s="29"/>
      <c r="E23" s="593">
        <f>'Resources Used (Input)'!U23</f>
        <v>0</v>
      </c>
      <c r="F23" s="594"/>
      <c r="G23" s="589" t="s">
        <v>20</v>
      </c>
      <c r="H23" s="590"/>
      <c r="I23" s="587">
        <f>'Resources Conserved (Input)'!U23</f>
        <v>0</v>
      </c>
      <c r="J23" s="588"/>
      <c r="K23" s="29" t="s">
        <v>20</v>
      </c>
      <c r="L23" s="606"/>
      <c r="M23" s="607"/>
      <c r="N23" s="607"/>
      <c r="O23" s="607"/>
      <c r="P23" s="607"/>
      <c r="Q23" s="607"/>
      <c r="R23" s="607"/>
      <c r="S23" s="607"/>
      <c r="T23" s="607"/>
      <c r="U23" s="608"/>
      <c r="W23" s="130"/>
      <c r="X23" s="130"/>
      <c r="Y23" s="130"/>
      <c r="Z23" s="130"/>
      <c r="AA23" s="130"/>
      <c r="AB23" s="130"/>
      <c r="AC23" s="130"/>
    </row>
    <row r="24" spans="1:29" ht="15" customHeight="1" x14ac:dyDescent="0.25">
      <c r="A24" s="507" t="s">
        <v>22</v>
      </c>
      <c r="B24" s="449" t="s">
        <v>184</v>
      </c>
      <c r="C24" s="609"/>
      <c r="D24" s="28"/>
      <c r="E24" s="572">
        <f>'Resources Used (Input)'!U24</f>
        <v>0</v>
      </c>
      <c r="F24" s="573"/>
      <c r="G24" s="574" t="s">
        <v>23</v>
      </c>
      <c r="H24" s="575"/>
      <c r="I24" s="572">
        <f>'Resources Conserved (Input)'!U24</f>
        <v>0</v>
      </c>
      <c r="J24" s="573"/>
      <c r="K24" s="25" t="s">
        <v>23</v>
      </c>
      <c r="L24" s="603"/>
      <c r="M24" s="604"/>
      <c r="N24" s="604"/>
      <c r="O24" s="604"/>
      <c r="P24" s="604"/>
      <c r="Q24" s="604"/>
      <c r="R24" s="604"/>
      <c r="S24" s="604"/>
      <c r="T24" s="604"/>
      <c r="U24" s="605"/>
      <c r="W24" s="132"/>
      <c r="X24" s="132"/>
      <c r="Y24" s="132"/>
      <c r="Z24" s="132"/>
      <c r="AA24" s="132"/>
      <c r="AB24" s="132"/>
      <c r="AC24" s="132"/>
    </row>
    <row r="25" spans="1:29" ht="15" customHeight="1" x14ac:dyDescent="0.25">
      <c r="A25" s="520"/>
      <c r="B25" s="430" t="s">
        <v>185</v>
      </c>
      <c r="C25" s="611"/>
      <c r="D25" s="26"/>
      <c r="E25" s="583">
        <f>'Resources Used (Input)'!U25</f>
        <v>0</v>
      </c>
      <c r="F25" s="584"/>
      <c r="G25" s="585" t="s">
        <v>23</v>
      </c>
      <c r="H25" s="586"/>
      <c r="I25" s="583">
        <f>'Resources Conserved (Input)'!U25</f>
        <v>0</v>
      </c>
      <c r="J25" s="584"/>
      <c r="K25" s="26" t="s">
        <v>23</v>
      </c>
      <c r="L25" s="613"/>
      <c r="M25" s="614"/>
      <c r="N25" s="614"/>
      <c r="O25" s="614"/>
      <c r="P25" s="614"/>
      <c r="Q25" s="614"/>
      <c r="R25" s="614"/>
      <c r="S25" s="614"/>
      <c r="T25" s="614"/>
      <c r="U25" s="615"/>
      <c r="W25" s="124"/>
      <c r="X25" s="124"/>
      <c r="Y25" s="124"/>
      <c r="Z25" s="124"/>
      <c r="AA25" s="124"/>
      <c r="AB25" s="124"/>
      <c r="AC25" s="124"/>
    </row>
    <row r="26" spans="1:29" x14ac:dyDescent="0.25">
      <c r="A26" s="520"/>
      <c r="B26" s="430" t="s">
        <v>186</v>
      </c>
      <c r="C26" s="611"/>
      <c r="D26" s="26"/>
      <c r="E26" s="583">
        <f>'Resources Used (Input)'!U26</f>
        <v>0</v>
      </c>
      <c r="F26" s="584"/>
      <c r="G26" s="585" t="s">
        <v>23</v>
      </c>
      <c r="H26" s="586"/>
      <c r="I26" s="583">
        <f>'Resources Conserved (Input)'!U26</f>
        <v>0</v>
      </c>
      <c r="J26" s="584"/>
      <c r="K26" s="26" t="s">
        <v>23</v>
      </c>
      <c r="L26" s="613"/>
      <c r="M26" s="614"/>
      <c r="N26" s="614"/>
      <c r="O26" s="614"/>
      <c r="P26" s="614"/>
      <c r="Q26" s="614"/>
      <c r="R26" s="614"/>
      <c r="S26" s="614"/>
      <c r="T26" s="614"/>
      <c r="U26" s="615"/>
    </row>
    <row r="27" spans="1:29" ht="15.75" thickBot="1" x14ac:dyDescent="0.3">
      <c r="A27" s="508"/>
      <c r="B27" s="430" t="s">
        <v>316</v>
      </c>
      <c r="C27" s="611"/>
      <c r="D27" s="29"/>
      <c r="E27" s="587">
        <f>'Resources Used (Input)'!U27</f>
        <v>0</v>
      </c>
      <c r="F27" s="588"/>
      <c r="G27" s="589" t="s">
        <v>23</v>
      </c>
      <c r="H27" s="590"/>
      <c r="I27" s="587">
        <f>'Resources Conserved (Input)'!U27</f>
        <v>0</v>
      </c>
      <c r="J27" s="588"/>
      <c r="K27" s="29" t="s">
        <v>23</v>
      </c>
      <c r="L27" s="606"/>
      <c r="M27" s="607"/>
      <c r="N27" s="607"/>
      <c r="O27" s="607"/>
      <c r="P27" s="607"/>
      <c r="Q27" s="607"/>
      <c r="R27" s="607"/>
      <c r="S27" s="607"/>
      <c r="T27" s="607"/>
      <c r="U27" s="608"/>
    </row>
    <row r="28" spans="1:29" x14ac:dyDescent="0.25">
      <c r="A28" s="507" t="s">
        <v>24</v>
      </c>
      <c r="B28" s="449" t="s">
        <v>187</v>
      </c>
      <c r="C28" s="609"/>
      <c r="D28" s="28"/>
      <c r="E28" s="572">
        <f>'Resources Used (Input)'!U28</f>
        <v>0</v>
      </c>
      <c r="F28" s="573"/>
      <c r="G28" s="574" t="s">
        <v>25</v>
      </c>
      <c r="H28" s="575"/>
      <c r="I28" s="572">
        <f>'Resources Conserved (Input)'!U28</f>
        <v>0</v>
      </c>
      <c r="J28" s="573"/>
      <c r="K28" s="25" t="s">
        <v>25</v>
      </c>
      <c r="L28" s="603"/>
      <c r="M28" s="604"/>
      <c r="N28" s="604"/>
      <c r="O28" s="604"/>
      <c r="P28" s="604"/>
      <c r="Q28" s="604"/>
      <c r="R28" s="604"/>
      <c r="S28" s="604"/>
      <c r="T28" s="604"/>
      <c r="U28" s="605"/>
    </row>
    <row r="29" spans="1:29" x14ac:dyDescent="0.25">
      <c r="A29" s="520"/>
      <c r="B29" s="430" t="s">
        <v>188</v>
      </c>
      <c r="C29" s="611"/>
      <c r="D29" s="26"/>
      <c r="E29" s="570">
        <f>'Resources Used (Input)'!U29</f>
        <v>0</v>
      </c>
      <c r="F29" s="571"/>
      <c r="G29" s="576" t="s">
        <v>26</v>
      </c>
      <c r="H29" s="577"/>
      <c r="I29" s="570">
        <f>'Resources Conserved (Input)'!U29</f>
        <v>0</v>
      </c>
      <c r="J29" s="571"/>
      <c r="K29" s="26" t="s">
        <v>26</v>
      </c>
      <c r="L29" s="613"/>
      <c r="M29" s="614"/>
      <c r="N29" s="614"/>
      <c r="O29" s="614"/>
      <c r="P29" s="614"/>
      <c r="Q29" s="614"/>
      <c r="R29" s="614"/>
      <c r="S29" s="614"/>
      <c r="T29" s="614"/>
      <c r="U29" s="615"/>
    </row>
    <row r="30" spans="1:29" x14ac:dyDescent="0.25">
      <c r="A30" s="520"/>
      <c r="B30" s="430" t="s">
        <v>189</v>
      </c>
      <c r="C30" s="611"/>
      <c r="D30" s="26"/>
      <c r="E30" s="570">
        <f>'Resources Used (Input)'!U30</f>
        <v>0</v>
      </c>
      <c r="F30" s="571"/>
      <c r="G30" s="576" t="s">
        <v>26</v>
      </c>
      <c r="H30" s="577"/>
      <c r="I30" s="570">
        <f>'Resources Conserved (Input)'!U30</f>
        <v>0</v>
      </c>
      <c r="J30" s="571"/>
      <c r="K30" s="26" t="s">
        <v>26</v>
      </c>
      <c r="L30" s="613"/>
      <c r="M30" s="614"/>
      <c r="N30" s="614"/>
      <c r="O30" s="614"/>
      <c r="P30" s="614"/>
      <c r="Q30" s="614"/>
      <c r="R30" s="614"/>
      <c r="S30" s="614"/>
      <c r="T30" s="614"/>
      <c r="U30" s="615"/>
    </row>
    <row r="31" spans="1:29" x14ac:dyDescent="0.25">
      <c r="A31" s="520"/>
      <c r="B31" s="430" t="s">
        <v>211</v>
      </c>
      <c r="C31" s="611"/>
      <c r="D31" s="26"/>
      <c r="E31" s="570">
        <f>'Resources Used (Input)'!U31</f>
        <v>0</v>
      </c>
      <c r="F31" s="571"/>
      <c r="G31" s="576" t="s">
        <v>26</v>
      </c>
      <c r="H31" s="577"/>
      <c r="I31" s="570">
        <f>'Resources Conserved (Input)'!U31</f>
        <v>0</v>
      </c>
      <c r="J31" s="571"/>
      <c r="K31" s="26" t="s">
        <v>26</v>
      </c>
      <c r="L31" s="613"/>
      <c r="M31" s="614"/>
      <c r="N31" s="614"/>
      <c r="O31" s="614"/>
      <c r="P31" s="614"/>
      <c r="Q31" s="614"/>
      <c r="R31" s="614"/>
      <c r="S31" s="614"/>
      <c r="T31" s="614"/>
      <c r="U31" s="615"/>
    </row>
    <row r="32" spans="1:29" x14ac:dyDescent="0.25">
      <c r="A32" s="520"/>
      <c r="B32" s="430" t="s">
        <v>190</v>
      </c>
      <c r="C32" s="611"/>
      <c r="D32" s="26"/>
      <c r="E32" s="570">
        <f>'Resources Used (Input)'!U32</f>
        <v>0</v>
      </c>
      <c r="F32" s="571"/>
      <c r="G32" s="576" t="s">
        <v>26</v>
      </c>
      <c r="H32" s="577"/>
      <c r="I32" s="570">
        <f>'Resources Conserved (Input)'!U32</f>
        <v>0</v>
      </c>
      <c r="J32" s="571"/>
      <c r="K32" s="26" t="s">
        <v>26</v>
      </c>
      <c r="L32" s="613"/>
      <c r="M32" s="614"/>
      <c r="N32" s="614"/>
      <c r="O32" s="614"/>
      <c r="P32" s="614"/>
      <c r="Q32" s="614"/>
      <c r="R32" s="614"/>
      <c r="S32" s="614"/>
      <c r="T32" s="614"/>
      <c r="U32" s="615"/>
    </row>
    <row r="33" spans="1:29" ht="15.75" thickBot="1" x14ac:dyDescent="0.3">
      <c r="A33" s="521"/>
      <c r="B33" s="527" t="s">
        <v>315</v>
      </c>
      <c r="C33" s="612"/>
      <c r="D33" s="27"/>
      <c r="E33" s="581">
        <f>'Resources Used (Input)'!U33</f>
        <v>0</v>
      </c>
      <c r="F33" s="582"/>
      <c r="G33" s="581" t="str">
        <f>'Resources Used (Input)'!D33</f>
        <v>(variable)</v>
      </c>
      <c r="H33" s="582"/>
      <c r="I33" s="581">
        <f>'Resources Conserved (Input)'!U33</f>
        <v>0</v>
      </c>
      <c r="J33" s="582"/>
      <c r="K33" s="314" t="str">
        <f>IF('Resources Conserved (Input)'!D33=0," ",'Resources Conserved (Input)'!D33)</f>
        <v>(variable)</v>
      </c>
      <c r="L33" s="616"/>
      <c r="M33" s="617"/>
      <c r="N33" s="617"/>
      <c r="O33" s="617"/>
      <c r="P33" s="617"/>
      <c r="Q33" s="617"/>
      <c r="R33" s="617"/>
      <c r="S33" s="617"/>
      <c r="T33" s="617"/>
      <c r="U33" s="618"/>
    </row>
    <row r="34" spans="1:29" ht="15" customHeight="1" thickTop="1" thickBot="1" x14ac:dyDescent="0.3"/>
    <row r="35" spans="1:29" ht="15.6" customHeight="1" thickTop="1" thickBot="1" x14ac:dyDescent="0.3">
      <c r="A35" s="562" t="s">
        <v>238</v>
      </c>
      <c r="B35" s="563"/>
      <c r="C35" s="563"/>
      <c r="D35" s="563"/>
      <c r="E35" s="563"/>
      <c r="F35" s="563"/>
      <c r="G35" s="563"/>
      <c r="H35" s="563"/>
      <c r="I35" s="563"/>
      <c r="J35" s="562" t="s">
        <v>239</v>
      </c>
      <c r="K35" s="563"/>
      <c r="L35" s="563"/>
      <c r="M35" s="563"/>
      <c r="N35" s="563"/>
      <c r="O35" s="563"/>
      <c r="P35" s="563"/>
      <c r="Q35" s="563"/>
      <c r="R35" s="563"/>
      <c r="S35" s="563"/>
      <c r="T35" s="563"/>
      <c r="U35" s="564"/>
    </row>
    <row r="36" spans="1:29" ht="22.15" customHeight="1" thickTop="1" thickBot="1" x14ac:dyDescent="0.3">
      <c r="A36" s="578" t="s">
        <v>29</v>
      </c>
      <c r="B36" s="565" t="str">
        <f>IF('Resources Used (Input)'!B38=0," ",'Resources Used (Input)'!B38)</f>
        <v xml:space="preserve"> </v>
      </c>
      <c r="C36" s="566"/>
      <c r="D36" s="566"/>
      <c r="E36" s="566"/>
      <c r="F36" s="566"/>
      <c r="G36" s="566"/>
      <c r="H36" s="566"/>
      <c r="I36" s="580"/>
      <c r="J36" s="565" t="str">
        <f>IF('Resources Conserved (Input)'!B38=0," ",'Resources Conserved (Input)'!B38)</f>
        <v xml:space="preserve"> </v>
      </c>
      <c r="K36" s="566"/>
      <c r="L36" s="566"/>
      <c r="M36" s="566"/>
      <c r="N36" s="566"/>
      <c r="O36" s="566"/>
      <c r="P36" s="566"/>
      <c r="Q36" s="566"/>
      <c r="R36" s="566"/>
      <c r="S36" s="566"/>
      <c r="T36" s="566"/>
      <c r="U36" s="567"/>
      <c r="X36" s="124"/>
      <c r="Y36" s="124"/>
      <c r="Z36" s="124"/>
      <c r="AA36" s="124"/>
      <c r="AB36" s="124"/>
      <c r="AC36" s="124"/>
    </row>
    <row r="37" spans="1:29" ht="22.15" customHeight="1" thickBot="1" x14ac:dyDescent="0.3">
      <c r="A37" s="579"/>
      <c r="B37" s="554"/>
      <c r="C37" s="555"/>
      <c r="D37" s="555"/>
      <c r="E37" s="555"/>
      <c r="F37" s="555"/>
      <c r="G37" s="555"/>
      <c r="H37" s="555"/>
      <c r="I37" s="560"/>
      <c r="J37" s="554"/>
      <c r="K37" s="555"/>
      <c r="L37" s="555"/>
      <c r="M37" s="555"/>
      <c r="N37" s="555"/>
      <c r="O37" s="555"/>
      <c r="P37" s="555"/>
      <c r="Q37" s="555"/>
      <c r="R37" s="555"/>
      <c r="S37" s="555"/>
      <c r="T37" s="555"/>
      <c r="U37" s="556"/>
    </row>
    <row r="38" spans="1:29" ht="22.15" customHeight="1" thickBot="1" x14ac:dyDescent="0.3">
      <c r="A38" s="568" t="s">
        <v>30</v>
      </c>
      <c r="B38" s="554" t="str">
        <f>IF('Resources Used (Input)'!B40=0," ",'Resources Used (Input)'!B40)</f>
        <v xml:space="preserve"> </v>
      </c>
      <c r="C38" s="555"/>
      <c r="D38" s="555"/>
      <c r="E38" s="555"/>
      <c r="F38" s="555"/>
      <c r="G38" s="555"/>
      <c r="H38" s="555"/>
      <c r="I38" s="560"/>
      <c r="J38" s="554" t="str">
        <f>IF('Resources Conserved (Input)'!B40=0," ",'Resources Conserved (Input)'!B40)</f>
        <v xml:space="preserve"> </v>
      </c>
      <c r="K38" s="555"/>
      <c r="L38" s="555"/>
      <c r="M38" s="555"/>
      <c r="N38" s="555"/>
      <c r="O38" s="555"/>
      <c r="P38" s="555"/>
      <c r="Q38" s="555"/>
      <c r="R38" s="555"/>
      <c r="S38" s="555"/>
      <c r="T38" s="555"/>
      <c r="U38" s="556"/>
    </row>
    <row r="39" spans="1:29" ht="22.15" customHeight="1" thickBot="1" x14ac:dyDescent="0.3">
      <c r="A39" s="568"/>
      <c r="B39" s="554"/>
      <c r="C39" s="555"/>
      <c r="D39" s="555"/>
      <c r="E39" s="555"/>
      <c r="F39" s="555"/>
      <c r="G39" s="555"/>
      <c r="H39" s="555"/>
      <c r="I39" s="560"/>
      <c r="J39" s="554"/>
      <c r="K39" s="555"/>
      <c r="L39" s="555"/>
      <c r="M39" s="555"/>
      <c r="N39" s="555"/>
      <c r="O39" s="555"/>
      <c r="P39" s="555"/>
      <c r="Q39" s="555"/>
      <c r="R39" s="555"/>
      <c r="S39" s="555"/>
      <c r="T39" s="555"/>
      <c r="U39" s="556"/>
    </row>
    <row r="40" spans="1:29" ht="22.15" customHeight="1" thickBot="1" x14ac:dyDescent="0.3">
      <c r="A40" s="568" t="s">
        <v>31</v>
      </c>
      <c r="B40" s="554" t="str">
        <f>IF('Resources Used (Input)'!B42=0," ",'Resources Used (Input)'!B42)</f>
        <v xml:space="preserve"> </v>
      </c>
      <c r="C40" s="555"/>
      <c r="D40" s="555"/>
      <c r="E40" s="555"/>
      <c r="F40" s="555"/>
      <c r="G40" s="555"/>
      <c r="H40" s="555"/>
      <c r="I40" s="560"/>
      <c r="J40" s="554" t="str">
        <f>IF('Resources Conserved (Input)'!B42=0," ",'Resources Conserved (Input)'!B42)</f>
        <v xml:space="preserve"> </v>
      </c>
      <c r="K40" s="555"/>
      <c r="L40" s="555"/>
      <c r="M40" s="555"/>
      <c r="N40" s="555"/>
      <c r="O40" s="555"/>
      <c r="P40" s="555"/>
      <c r="Q40" s="555"/>
      <c r="R40" s="555"/>
      <c r="S40" s="555"/>
      <c r="T40" s="555"/>
      <c r="U40" s="556"/>
    </row>
    <row r="41" spans="1:29" ht="22.15" customHeight="1" thickBot="1" x14ac:dyDescent="0.3">
      <c r="A41" s="568"/>
      <c r="B41" s="554"/>
      <c r="C41" s="555"/>
      <c r="D41" s="555"/>
      <c r="E41" s="555"/>
      <c r="F41" s="555"/>
      <c r="G41" s="555"/>
      <c r="H41" s="555"/>
      <c r="I41" s="560"/>
      <c r="J41" s="554"/>
      <c r="K41" s="555"/>
      <c r="L41" s="555"/>
      <c r="M41" s="555"/>
      <c r="N41" s="555"/>
      <c r="O41" s="555"/>
      <c r="P41" s="555"/>
      <c r="Q41" s="555"/>
      <c r="R41" s="555"/>
      <c r="S41" s="555"/>
      <c r="T41" s="555"/>
      <c r="U41" s="556"/>
    </row>
    <row r="42" spans="1:29" ht="22.15" customHeight="1" thickBot="1" x14ac:dyDescent="0.3">
      <c r="A42" s="568" t="s">
        <v>32</v>
      </c>
      <c r="B42" s="554" t="str">
        <f>IF('Resources Used (Input)'!B44=0," ",'Resources Used (Input)'!B44)</f>
        <v xml:space="preserve"> </v>
      </c>
      <c r="C42" s="555"/>
      <c r="D42" s="555"/>
      <c r="E42" s="555"/>
      <c r="F42" s="555"/>
      <c r="G42" s="555"/>
      <c r="H42" s="555"/>
      <c r="I42" s="560"/>
      <c r="J42" s="554" t="str">
        <f>IF('Resources Conserved (Input)'!B44=0," ",'Resources Conserved (Input)'!B44)</f>
        <v xml:space="preserve"> </v>
      </c>
      <c r="K42" s="555"/>
      <c r="L42" s="555"/>
      <c r="M42" s="555"/>
      <c r="N42" s="555"/>
      <c r="O42" s="555"/>
      <c r="P42" s="555"/>
      <c r="Q42" s="555"/>
      <c r="R42" s="555"/>
      <c r="S42" s="555"/>
      <c r="T42" s="555"/>
      <c r="U42" s="556"/>
    </row>
    <row r="43" spans="1:29" ht="22.15" customHeight="1" thickBot="1" x14ac:dyDescent="0.3">
      <c r="A43" s="568"/>
      <c r="B43" s="554"/>
      <c r="C43" s="555"/>
      <c r="D43" s="555"/>
      <c r="E43" s="555"/>
      <c r="F43" s="555"/>
      <c r="G43" s="555"/>
      <c r="H43" s="555"/>
      <c r="I43" s="560"/>
      <c r="J43" s="554"/>
      <c r="K43" s="555"/>
      <c r="L43" s="555"/>
      <c r="M43" s="555"/>
      <c r="N43" s="555"/>
      <c r="O43" s="555"/>
      <c r="P43" s="555"/>
      <c r="Q43" s="555"/>
      <c r="R43" s="555"/>
      <c r="S43" s="555"/>
      <c r="T43" s="555"/>
      <c r="U43" s="556"/>
    </row>
    <row r="44" spans="1:29" ht="22.15" customHeight="1" thickBot="1" x14ac:dyDescent="0.3">
      <c r="A44" s="568" t="s">
        <v>33</v>
      </c>
      <c r="B44" s="554" t="str">
        <f>IF('Resources Used (Input)'!B46=0," ",'Resources Used (Input)'!B46)</f>
        <v xml:space="preserve"> </v>
      </c>
      <c r="C44" s="555"/>
      <c r="D44" s="555"/>
      <c r="E44" s="555"/>
      <c r="F44" s="555"/>
      <c r="G44" s="555"/>
      <c r="H44" s="555"/>
      <c r="I44" s="560"/>
      <c r="J44" s="554" t="str">
        <f>IF('Resources Conserved (Input)'!B46=0," ",'Resources Conserved (Input)'!B46)</f>
        <v xml:space="preserve"> </v>
      </c>
      <c r="K44" s="555"/>
      <c r="L44" s="555"/>
      <c r="M44" s="555"/>
      <c r="N44" s="555"/>
      <c r="O44" s="555"/>
      <c r="P44" s="555"/>
      <c r="Q44" s="555"/>
      <c r="R44" s="555"/>
      <c r="S44" s="555"/>
      <c r="T44" s="555"/>
      <c r="U44" s="556"/>
    </row>
    <row r="45" spans="1:29" ht="22.15" customHeight="1" thickBot="1" x14ac:dyDescent="0.3">
      <c r="A45" s="568"/>
      <c r="B45" s="554"/>
      <c r="C45" s="555"/>
      <c r="D45" s="555"/>
      <c r="E45" s="555"/>
      <c r="F45" s="555"/>
      <c r="G45" s="555"/>
      <c r="H45" s="555"/>
      <c r="I45" s="560"/>
      <c r="J45" s="554"/>
      <c r="K45" s="555"/>
      <c r="L45" s="555"/>
      <c r="M45" s="555"/>
      <c r="N45" s="555"/>
      <c r="O45" s="555"/>
      <c r="P45" s="555"/>
      <c r="Q45" s="555"/>
      <c r="R45" s="555"/>
      <c r="S45" s="555"/>
      <c r="T45" s="555"/>
      <c r="U45" s="556"/>
    </row>
    <row r="46" spans="1:29" ht="22.15" customHeight="1" thickBot="1" x14ac:dyDescent="0.3">
      <c r="A46" s="568" t="s">
        <v>34</v>
      </c>
      <c r="B46" s="554" t="str">
        <f>IF('Resources Used (Input)'!B48=0," ",'Resources Used (Input)'!B48)</f>
        <v xml:space="preserve"> </v>
      </c>
      <c r="C46" s="555"/>
      <c r="D46" s="555"/>
      <c r="E46" s="555"/>
      <c r="F46" s="555"/>
      <c r="G46" s="555"/>
      <c r="H46" s="555"/>
      <c r="I46" s="560"/>
      <c r="J46" s="554" t="str">
        <f>IF('Resources Conserved (Input)'!B48=0," ",'Resources Conserved (Input)'!B48)</f>
        <v xml:space="preserve"> </v>
      </c>
      <c r="K46" s="555"/>
      <c r="L46" s="555"/>
      <c r="M46" s="555"/>
      <c r="N46" s="555"/>
      <c r="O46" s="555"/>
      <c r="P46" s="555"/>
      <c r="Q46" s="555"/>
      <c r="R46" s="555"/>
      <c r="S46" s="555"/>
      <c r="T46" s="555"/>
      <c r="U46" s="556"/>
    </row>
    <row r="47" spans="1:29" ht="22.15" customHeight="1" thickBot="1" x14ac:dyDescent="0.3">
      <c r="A47" s="568"/>
      <c r="B47" s="554"/>
      <c r="C47" s="555"/>
      <c r="D47" s="555"/>
      <c r="E47" s="555"/>
      <c r="F47" s="555"/>
      <c r="G47" s="555"/>
      <c r="H47" s="555"/>
      <c r="I47" s="560"/>
      <c r="J47" s="554"/>
      <c r="K47" s="555"/>
      <c r="L47" s="555"/>
      <c r="M47" s="555"/>
      <c r="N47" s="555"/>
      <c r="O47" s="555"/>
      <c r="P47" s="555"/>
      <c r="Q47" s="555"/>
      <c r="R47" s="555"/>
      <c r="S47" s="555"/>
      <c r="T47" s="555"/>
      <c r="U47" s="556"/>
    </row>
    <row r="48" spans="1:29" ht="22.15" customHeight="1" thickBot="1" x14ac:dyDescent="0.3">
      <c r="A48" s="568" t="s">
        <v>236</v>
      </c>
      <c r="B48" s="554" t="str">
        <f>IF('Resources Used (Input)'!B50=0," ",'Resources Used (Input)'!B50)</f>
        <v xml:space="preserve"> </v>
      </c>
      <c r="C48" s="555"/>
      <c r="D48" s="555"/>
      <c r="E48" s="555"/>
      <c r="F48" s="555"/>
      <c r="G48" s="555"/>
      <c r="H48" s="555"/>
      <c r="I48" s="560"/>
      <c r="J48" s="554" t="str">
        <f>IF('Resources Conserved (Input)'!B50=0," ",'Resources Conserved (Input)'!B50)</f>
        <v xml:space="preserve"> </v>
      </c>
      <c r="K48" s="555"/>
      <c r="L48" s="555"/>
      <c r="M48" s="555"/>
      <c r="N48" s="555"/>
      <c r="O48" s="555"/>
      <c r="P48" s="555"/>
      <c r="Q48" s="555"/>
      <c r="R48" s="555"/>
      <c r="S48" s="555"/>
      <c r="T48" s="555"/>
      <c r="U48" s="556"/>
    </row>
    <row r="49" spans="1:21" ht="22.15" customHeight="1" thickBot="1" x14ac:dyDescent="0.3">
      <c r="A49" s="568"/>
      <c r="B49" s="554"/>
      <c r="C49" s="555"/>
      <c r="D49" s="555"/>
      <c r="E49" s="555"/>
      <c r="F49" s="555"/>
      <c r="G49" s="555"/>
      <c r="H49" s="555"/>
      <c r="I49" s="560"/>
      <c r="J49" s="554"/>
      <c r="K49" s="555"/>
      <c r="L49" s="555"/>
      <c r="M49" s="555"/>
      <c r="N49" s="555"/>
      <c r="O49" s="555"/>
      <c r="P49" s="555"/>
      <c r="Q49" s="555"/>
      <c r="R49" s="555"/>
      <c r="S49" s="555"/>
      <c r="T49" s="555"/>
      <c r="U49" s="556"/>
    </row>
    <row r="50" spans="1:21" ht="22.15" customHeight="1" thickBot="1" x14ac:dyDescent="0.3">
      <c r="A50" s="568" t="s">
        <v>35</v>
      </c>
      <c r="B50" s="554" t="str">
        <f>IF('Resources Used (Input)'!B52=0," ",'Resources Used (Input)'!B52)</f>
        <v xml:space="preserve"> </v>
      </c>
      <c r="C50" s="555"/>
      <c r="D50" s="555"/>
      <c r="E50" s="555"/>
      <c r="F50" s="555"/>
      <c r="G50" s="555"/>
      <c r="H50" s="555"/>
      <c r="I50" s="560"/>
      <c r="J50" s="554" t="str">
        <f>IF('Resources Conserved (Input)'!B52=0," ",'Resources Conserved (Input)'!B52)</f>
        <v xml:space="preserve"> </v>
      </c>
      <c r="K50" s="555"/>
      <c r="L50" s="555"/>
      <c r="M50" s="555"/>
      <c r="N50" s="555"/>
      <c r="O50" s="555"/>
      <c r="P50" s="555"/>
      <c r="Q50" s="555"/>
      <c r="R50" s="555"/>
      <c r="S50" s="555"/>
      <c r="T50" s="555"/>
      <c r="U50" s="556"/>
    </row>
    <row r="51" spans="1:21" ht="22.15" customHeight="1" thickBot="1" x14ac:dyDescent="0.3">
      <c r="A51" s="568"/>
      <c r="B51" s="554"/>
      <c r="C51" s="555"/>
      <c r="D51" s="555"/>
      <c r="E51" s="555"/>
      <c r="F51" s="555"/>
      <c r="G51" s="555"/>
      <c r="H51" s="555"/>
      <c r="I51" s="560"/>
      <c r="J51" s="554"/>
      <c r="K51" s="555"/>
      <c r="L51" s="555"/>
      <c r="M51" s="555"/>
      <c r="N51" s="555"/>
      <c r="O51" s="555"/>
      <c r="P51" s="555"/>
      <c r="Q51" s="555"/>
      <c r="R51" s="555"/>
      <c r="S51" s="555"/>
      <c r="T51" s="555"/>
      <c r="U51" s="556"/>
    </row>
    <row r="52" spans="1:21" ht="22.15" customHeight="1" thickBot="1" x14ac:dyDescent="0.3">
      <c r="A52" s="568" t="s">
        <v>36</v>
      </c>
      <c r="B52" s="554" t="str">
        <f>IF('Resources Used (Input)'!B54=0," ",'Resources Used (Input)'!B54)</f>
        <v xml:space="preserve"> </v>
      </c>
      <c r="C52" s="555"/>
      <c r="D52" s="555"/>
      <c r="E52" s="555"/>
      <c r="F52" s="555"/>
      <c r="G52" s="555"/>
      <c r="H52" s="555"/>
      <c r="I52" s="560"/>
      <c r="J52" s="554" t="str">
        <f>IF('Resources Conserved (Input)'!B54=0," ",'Resources Conserved (Input)'!B54)</f>
        <v xml:space="preserve"> </v>
      </c>
      <c r="K52" s="555"/>
      <c r="L52" s="555"/>
      <c r="M52" s="555"/>
      <c r="N52" s="555"/>
      <c r="O52" s="555"/>
      <c r="P52" s="555"/>
      <c r="Q52" s="555"/>
      <c r="R52" s="555"/>
      <c r="S52" s="555"/>
      <c r="T52" s="555"/>
      <c r="U52" s="556"/>
    </row>
    <row r="53" spans="1:21" ht="22.15" customHeight="1" thickBot="1" x14ac:dyDescent="0.3">
      <c r="A53" s="569"/>
      <c r="B53" s="557"/>
      <c r="C53" s="558"/>
      <c r="D53" s="558"/>
      <c r="E53" s="558"/>
      <c r="F53" s="558"/>
      <c r="G53" s="558"/>
      <c r="H53" s="558"/>
      <c r="I53" s="561"/>
      <c r="J53" s="557"/>
      <c r="K53" s="558"/>
      <c r="L53" s="558"/>
      <c r="M53" s="558"/>
      <c r="N53" s="558"/>
      <c r="O53" s="558"/>
      <c r="P53" s="558"/>
      <c r="Q53" s="558"/>
      <c r="R53" s="558"/>
      <c r="S53" s="558"/>
      <c r="T53" s="558"/>
      <c r="U53" s="559"/>
    </row>
    <row r="54" spans="1:21" ht="15.75" thickTop="1" x14ac:dyDescent="0.25">
      <c r="A54" s="126"/>
      <c r="B54" s="126"/>
      <c r="C54" s="126"/>
      <c r="D54" s="126"/>
      <c r="E54" s="126"/>
      <c r="F54" s="126"/>
      <c r="G54" s="126"/>
      <c r="H54" s="126"/>
      <c r="I54" s="126"/>
      <c r="J54" s="126"/>
      <c r="K54" s="126"/>
      <c r="L54" s="126"/>
      <c r="M54" s="126"/>
      <c r="N54" s="126"/>
      <c r="O54" s="126"/>
      <c r="P54" s="126"/>
      <c r="Q54" s="126"/>
      <c r="R54" s="126"/>
      <c r="S54" s="126"/>
      <c r="T54" s="126"/>
      <c r="U54" s="126"/>
    </row>
    <row r="55" spans="1:21" x14ac:dyDescent="0.25">
      <c r="A55" s="373" t="s">
        <v>294</v>
      </c>
      <c r="B55" s="375"/>
    </row>
  </sheetData>
  <sheetProtection algorithmName="SHA-512" hashValue="7YdFY2PatSnMhHHAENfZLbP7sIpAre5hi9NOQgAU6VXrreO8XYLt9UFVbqfAyMEeYH7V38hiJ3+Sq667Gkgirw==" saltValue="N1pdQvDpznOun5PfBIkQzQ==" spinCount="100000" sheet="1" selectLockedCells="1"/>
  <mergeCells count="144">
    <mergeCell ref="B32:C32"/>
    <mergeCell ref="B27:C27"/>
    <mergeCell ref="B33:C33"/>
    <mergeCell ref="I20:J20"/>
    <mergeCell ref="I21:J21"/>
    <mergeCell ref="L32:U32"/>
    <mergeCell ref="L33:U33"/>
    <mergeCell ref="L23:U23"/>
    <mergeCell ref="L24:U24"/>
    <mergeCell ref="L25:U25"/>
    <mergeCell ref="L26:U26"/>
    <mergeCell ref="L27:U27"/>
    <mergeCell ref="L28:U28"/>
    <mergeCell ref="L29:U29"/>
    <mergeCell ref="L30:U30"/>
    <mergeCell ref="L31:U31"/>
    <mergeCell ref="B22:C22"/>
    <mergeCell ref="B23:C23"/>
    <mergeCell ref="B24:C24"/>
    <mergeCell ref="B25:C25"/>
    <mergeCell ref="B26:C26"/>
    <mergeCell ref="B28:C28"/>
    <mergeCell ref="B29:C29"/>
    <mergeCell ref="B30:C30"/>
    <mergeCell ref="B31:C31"/>
    <mergeCell ref="I24:J24"/>
    <mergeCell ref="I25:J25"/>
    <mergeCell ref="I26:J26"/>
    <mergeCell ref="I27:J27"/>
    <mergeCell ref="I28:J28"/>
    <mergeCell ref="A1:U1"/>
    <mergeCell ref="B2:H2"/>
    <mergeCell ref="I2:J3"/>
    <mergeCell ref="K2:M2"/>
    <mergeCell ref="O2:P3"/>
    <mergeCell ref="Q2:U3"/>
    <mergeCell ref="B3:H3"/>
    <mergeCell ref="K3:M3"/>
    <mergeCell ref="B5:U5"/>
    <mergeCell ref="C6:H6"/>
    <mergeCell ref="I6:J6"/>
    <mergeCell ref="K6:U6"/>
    <mergeCell ref="B8:U8"/>
    <mergeCell ref="C9:H9"/>
    <mergeCell ref="I9:J9"/>
    <mergeCell ref="K9:M9"/>
    <mergeCell ref="N9:O9"/>
    <mergeCell ref="E18:H19"/>
    <mergeCell ref="I18:K19"/>
    <mergeCell ref="P9:U9"/>
    <mergeCell ref="B11:U11"/>
    <mergeCell ref="B12:B14"/>
    <mergeCell ref="C12:H14"/>
    <mergeCell ref="I12:O12"/>
    <mergeCell ref="P12:U12"/>
    <mergeCell ref="I13:J13"/>
    <mergeCell ref="K13:O13"/>
    <mergeCell ref="P13:Q13"/>
    <mergeCell ref="R13:U13"/>
    <mergeCell ref="I14:J14"/>
    <mergeCell ref="K14:O14"/>
    <mergeCell ref="P14:Q14"/>
    <mergeCell ref="R14:U14"/>
    <mergeCell ref="D16:U16"/>
    <mergeCell ref="A17:C17"/>
    <mergeCell ref="D17:D19"/>
    <mergeCell ref="E17:U17"/>
    <mergeCell ref="A18:A19"/>
    <mergeCell ref="B18:C19"/>
    <mergeCell ref="A22:A23"/>
    <mergeCell ref="E22:F22"/>
    <mergeCell ref="G22:H22"/>
    <mergeCell ref="E23:F23"/>
    <mergeCell ref="G23:H23"/>
    <mergeCell ref="A20:A21"/>
    <mergeCell ref="E20:F20"/>
    <mergeCell ref="G20:H20"/>
    <mergeCell ref="E21:F21"/>
    <mergeCell ref="G21:H21"/>
    <mergeCell ref="I22:J22"/>
    <mergeCell ref="I23:J23"/>
    <mergeCell ref="L18:U19"/>
    <mergeCell ref="L20:U20"/>
    <mergeCell ref="L21:U21"/>
    <mergeCell ref="L22:U22"/>
    <mergeCell ref="B20:C20"/>
    <mergeCell ref="B21:C21"/>
    <mergeCell ref="A24:A27"/>
    <mergeCell ref="E24:F24"/>
    <mergeCell ref="G24:H24"/>
    <mergeCell ref="E25:F25"/>
    <mergeCell ref="G25:H25"/>
    <mergeCell ref="E26:F26"/>
    <mergeCell ref="G26:H26"/>
    <mergeCell ref="E27:F27"/>
    <mergeCell ref="G27:H27"/>
    <mergeCell ref="I29:J29"/>
    <mergeCell ref="I30:J30"/>
    <mergeCell ref="I31:J31"/>
    <mergeCell ref="A48:A49"/>
    <mergeCell ref="B48:I49"/>
    <mergeCell ref="E28:F28"/>
    <mergeCell ref="G28:H28"/>
    <mergeCell ref="E29:F29"/>
    <mergeCell ref="G29:H29"/>
    <mergeCell ref="A36:A37"/>
    <mergeCell ref="B36:I37"/>
    <mergeCell ref="A40:A41"/>
    <mergeCell ref="B40:I41"/>
    <mergeCell ref="E33:F33"/>
    <mergeCell ref="G33:H33"/>
    <mergeCell ref="A28:A33"/>
    <mergeCell ref="E30:F30"/>
    <mergeCell ref="G30:H30"/>
    <mergeCell ref="E32:F32"/>
    <mergeCell ref="G32:H32"/>
    <mergeCell ref="E31:F31"/>
    <mergeCell ref="G31:H31"/>
    <mergeCell ref="I32:J32"/>
    <mergeCell ref="I33:J33"/>
    <mergeCell ref="A55:B55"/>
    <mergeCell ref="J50:U51"/>
    <mergeCell ref="J52:U53"/>
    <mergeCell ref="B42:I43"/>
    <mergeCell ref="B46:I47"/>
    <mergeCell ref="B50:I51"/>
    <mergeCell ref="B52:I53"/>
    <mergeCell ref="A35:I35"/>
    <mergeCell ref="J35:U35"/>
    <mergeCell ref="J36:U37"/>
    <mergeCell ref="J40:U41"/>
    <mergeCell ref="J44:U45"/>
    <mergeCell ref="J48:U49"/>
    <mergeCell ref="A38:A39"/>
    <mergeCell ref="A42:A43"/>
    <mergeCell ref="A46:A47"/>
    <mergeCell ref="A50:A51"/>
    <mergeCell ref="A52:A53"/>
    <mergeCell ref="J38:U39"/>
    <mergeCell ref="J42:U43"/>
    <mergeCell ref="J46:U47"/>
    <mergeCell ref="B38:I39"/>
    <mergeCell ref="A44:A45"/>
    <mergeCell ref="B44:I45"/>
  </mergeCells>
  <pageMargins left="0.7" right="0.7" top="0.75" bottom="0.75" header="0.3" footer="0.3"/>
  <pageSetup scale="65" fitToHeight="0" orientation="landscape" r:id="rId1"/>
  <headerFooter>
    <oddFooter>&amp;L&amp;D&amp;R&amp;"-,Italic"&amp;9Greener Cleanup Metrics Workbook (Version 1.0)
Summary Table, Page &amp;P of &amp;N</oddFooter>
  </headerFooter>
  <rowBreaks count="1" manualBreakCount="1">
    <brk id="33"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1:AH106"/>
  <sheetViews>
    <sheetView zoomScaleNormal="100" zoomScaleSheetLayoutView="50" zoomScalePageLayoutView="50" workbookViewId="0">
      <pane ySplit="5" topLeftCell="A6" activePane="bottomLeft" state="frozen"/>
      <selection pane="bottomLeft" activeCell="E8" sqref="E8:P8"/>
    </sheetView>
  </sheetViews>
  <sheetFormatPr defaultColWidth="8.85546875" defaultRowHeight="15" x14ac:dyDescent="0.25"/>
  <cols>
    <col min="1" max="1" width="4.28515625" style="11" customWidth="1"/>
    <col min="2" max="2" width="44.7109375" style="11" customWidth="1"/>
    <col min="3" max="3" width="10.7109375" style="11" customWidth="1"/>
    <col min="4" max="4" width="0.7109375" style="11" customWidth="1"/>
    <col min="5" max="15" width="8.85546875" style="11"/>
    <col min="16" max="16" width="9.28515625" style="11" customWidth="1"/>
    <col min="17" max="17" width="0.7109375" style="11" customWidth="1"/>
    <col min="18" max="18" width="11.7109375" style="11" customWidth="1"/>
    <col min="19" max="19" width="4.28515625" style="11" customWidth="1"/>
    <col min="20" max="20" width="8.85546875" style="11"/>
    <col min="21" max="22" width="11.7109375" style="11" customWidth="1"/>
    <col min="23" max="23" width="12.7109375" style="11" customWidth="1"/>
    <col min="24" max="25" width="15.7109375" style="11" customWidth="1"/>
    <col min="26" max="16384" width="8.85546875" style="11"/>
  </cols>
  <sheetData>
    <row r="1" spans="1:33" ht="19.149999999999999" customHeight="1" thickTop="1" thickBot="1" x14ac:dyDescent="0.3">
      <c r="A1" s="132"/>
      <c r="B1" s="392" t="s">
        <v>158</v>
      </c>
      <c r="C1" s="393"/>
      <c r="D1" s="393"/>
      <c r="E1" s="393"/>
      <c r="F1" s="393"/>
      <c r="G1" s="393"/>
      <c r="H1" s="393"/>
      <c r="I1" s="393"/>
      <c r="J1" s="393"/>
      <c r="K1" s="393"/>
      <c r="L1" s="393"/>
      <c r="M1" s="393"/>
      <c r="N1" s="393"/>
      <c r="O1" s="393"/>
      <c r="P1" s="393"/>
      <c r="Q1" s="393"/>
      <c r="R1" s="394"/>
      <c r="U1" s="139"/>
      <c r="V1" s="139"/>
      <c r="W1" s="139"/>
      <c r="X1" s="139"/>
      <c r="Y1" s="124"/>
      <c r="Z1" s="124"/>
      <c r="AA1" s="124"/>
      <c r="AB1" s="124"/>
    </row>
    <row r="2" spans="1:33" ht="15.6" customHeight="1" thickTop="1" thickBot="1" x14ac:dyDescent="0.3">
      <c r="A2" s="132"/>
      <c r="B2" s="78"/>
      <c r="C2" s="78"/>
      <c r="D2" s="78"/>
      <c r="S2" s="140"/>
      <c r="U2" s="124"/>
      <c r="V2" s="124"/>
      <c r="W2" s="124"/>
      <c r="X2" s="124"/>
      <c r="Y2" s="124"/>
      <c r="Z2" s="124"/>
      <c r="AA2" s="124"/>
      <c r="AB2" s="124"/>
    </row>
    <row r="3" spans="1:33" ht="22.15" customHeight="1" x14ac:dyDescent="0.25">
      <c r="A3" s="132"/>
      <c r="B3" s="637" t="s">
        <v>282</v>
      </c>
      <c r="C3" s="638"/>
      <c r="D3" s="638"/>
      <c r="E3" s="638"/>
      <c r="F3" s="638"/>
      <c r="G3" s="638"/>
      <c r="H3" s="638"/>
      <c r="I3" s="638"/>
      <c r="J3" s="638"/>
      <c r="K3" s="638"/>
      <c r="L3" s="638"/>
      <c r="M3" s="638"/>
      <c r="N3" s="638"/>
      <c r="O3" s="638"/>
      <c r="P3" s="638"/>
      <c r="Q3" s="638"/>
      <c r="R3" s="639"/>
      <c r="S3" s="140"/>
      <c r="U3" s="129"/>
      <c r="V3" s="129"/>
      <c r="W3" s="129"/>
      <c r="X3" s="129"/>
      <c r="Y3" s="129"/>
      <c r="Z3" s="129"/>
      <c r="AA3" s="129"/>
      <c r="AB3" s="129"/>
    </row>
    <row r="4" spans="1:33" s="124" customFormat="1" ht="22.15" customHeight="1" thickBot="1" x14ac:dyDescent="0.3">
      <c r="A4" s="132"/>
      <c r="B4" s="640"/>
      <c r="C4" s="641"/>
      <c r="D4" s="641"/>
      <c r="E4" s="641"/>
      <c r="F4" s="641"/>
      <c r="G4" s="641"/>
      <c r="H4" s="641"/>
      <c r="I4" s="641"/>
      <c r="J4" s="641"/>
      <c r="K4" s="641"/>
      <c r="L4" s="641"/>
      <c r="M4" s="641"/>
      <c r="N4" s="641"/>
      <c r="O4" s="641"/>
      <c r="P4" s="641"/>
      <c r="Q4" s="641"/>
      <c r="R4" s="642"/>
      <c r="S4" s="140"/>
      <c r="U4" s="129"/>
      <c r="V4" s="129"/>
      <c r="W4" s="129"/>
      <c r="X4" s="129"/>
      <c r="Y4" s="129"/>
      <c r="Z4" s="129"/>
      <c r="AA4" s="129"/>
      <c r="AB4" s="129"/>
    </row>
    <row r="5" spans="1:33" s="124" customFormat="1" ht="15" customHeight="1" thickBot="1" x14ac:dyDescent="0.3">
      <c r="A5" s="132"/>
      <c r="B5" s="82"/>
      <c r="C5" s="78"/>
      <c r="D5" s="78"/>
      <c r="E5" s="141"/>
      <c r="F5" s="141"/>
      <c r="G5" s="141"/>
      <c r="H5" s="141"/>
      <c r="I5" s="141"/>
      <c r="K5" s="83"/>
      <c r="L5" s="83"/>
      <c r="M5" s="83"/>
      <c r="N5" s="83"/>
      <c r="O5" s="83"/>
      <c r="P5" s="83"/>
      <c r="Q5" s="83"/>
      <c r="R5" s="83"/>
      <c r="S5" s="140"/>
      <c r="U5" s="97"/>
      <c r="V5" s="97"/>
      <c r="W5" s="97"/>
      <c r="X5" s="97"/>
      <c r="Y5" s="97"/>
    </row>
    <row r="6" spans="1:33" s="124" customFormat="1" ht="15.6" customHeight="1" thickBot="1" x14ac:dyDescent="0.3">
      <c r="A6" s="132"/>
      <c r="B6" s="619" t="s">
        <v>160</v>
      </c>
      <c r="C6" s="620"/>
      <c r="D6" s="620"/>
      <c r="E6" s="620"/>
      <c r="F6" s="620"/>
      <c r="G6" s="620"/>
      <c r="H6" s="620"/>
      <c r="I6" s="620"/>
      <c r="J6" s="620"/>
      <c r="K6" s="620"/>
      <c r="L6" s="620"/>
      <c r="M6" s="620"/>
      <c r="N6" s="620"/>
      <c r="O6" s="620"/>
      <c r="P6" s="620"/>
      <c r="Q6" s="620"/>
      <c r="R6" s="621"/>
      <c r="S6" s="140"/>
      <c r="U6" s="97"/>
      <c r="V6" s="97"/>
      <c r="W6" s="97"/>
      <c r="X6" s="97"/>
      <c r="Y6" s="97"/>
    </row>
    <row r="7" spans="1:33" s="132" customFormat="1" ht="15.6" customHeight="1" thickBot="1" x14ac:dyDescent="0.3">
      <c r="B7" s="120"/>
      <c r="C7" s="120"/>
      <c r="D7" s="120"/>
      <c r="E7" s="121"/>
      <c r="F7" s="121"/>
      <c r="G7" s="121"/>
      <c r="H7" s="121"/>
      <c r="I7" s="121"/>
      <c r="J7" s="121"/>
      <c r="K7" s="121"/>
      <c r="L7" s="121"/>
      <c r="M7" s="121"/>
      <c r="N7" s="121"/>
      <c r="O7" s="121"/>
      <c r="P7" s="121"/>
      <c r="Q7" s="120"/>
      <c r="R7" s="120"/>
      <c r="S7" s="140"/>
      <c r="U7" s="97"/>
      <c r="V7" s="97"/>
      <c r="W7" s="97"/>
      <c r="X7" s="97"/>
      <c r="Y7" s="97"/>
    </row>
    <row r="8" spans="1:33" s="144" customFormat="1" ht="15" customHeight="1" thickBot="1" x14ac:dyDescent="0.3">
      <c r="A8" s="86"/>
      <c r="B8" s="645" t="s">
        <v>285</v>
      </c>
      <c r="C8" s="625" t="s">
        <v>6</v>
      </c>
      <c r="D8" s="648"/>
      <c r="E8" s="634" t="s">
        <v>154</v>
      </c>
      <c r="F8" s="635"/>
      <c r="G8" s="635"/>
      <c r="H8" s="635"/>
      <c r="I8" s="635"/>
      <c r="J8" s="635"/>
      <c r="K8" s="635"/>
      <c r="L8" s="635"/>
      <c r="M8" s="635"/>
      <c r="N8" s="635"/>
      <c r="O8" s="635"/>
      <c r="P8" s="636"/>
      <c r="Q8" s="184"/>
      <c r="R8" s="622" t="s">
        <v>155</v>
      </c>
      <c r="S8" s="142"/>
      <c r="T8" s="143"/>
      <c r="U8" s="105"/>
      <c r="V8" s="106"/>
      <c r="W8" s="106"/>
      <c r="X8" s="107"/>
      <c r="Y8" s="107"/>
      <c r="Z8" s="128"/>
      <c r="AA8" s="128"/>
      <c r="AB8" s="128"/>
    </row>
    <row r="9" spans="1:33" s="144" customFormat="1" ht="15" customHeight="1" x14ac:dyDescent="0.25">
      <c r="A9" s="86"/>
      <c r="B9" s="646"/>
      <c r="C9" s="626"/>
      <c r="D9" s="649"/>
      <c r="E9" s="643" t="s">
        <v>7</v>
      </c>
      <c r="F9" s="628" t="s">
        <v>8</v>
      </c>
      <c r="G9" s="628" t="s">
        <v>9</v>
      </c>
      <c r="H9" s="628" t="s">
        <v>10</v>
      </c>
      <c r="I9" s="628" t="s">
        <v>11</v>
      </c>
      <c r="J9" s="628" t="s">
        <v>12</v>
      </c>
      <c r="K9" s="628" t="s">
        <v>13</v>
      </c>
      <c r="L9" s="628" t="s">
        <v>14</v>
      </c>
      <c r="M9" s="628" t="s">
        <v>15</v>
      </c>
      <c r="N9" s="628" t="s">
        <v>16</v>
      </c>
      <c r="O9" s="628" t="s">
        <v>17</v>
      </c>
      <c r="P9" s="630" t="s">
        <v>18</v>
      </c>
      <c r="Q9" s="185"/>
      <c r="R9" s="623"/>
      <c r="S9" s="142"/>
      <c r="T9" s="143"/>
      <c r="U9" s="111"/>
      <c r="V9" s="110"/>
      <c r="W9" s="110"/>
      <c r="X9" s="110"/>
      <c r="Y9" s="110"/>
      <c r="Z9" s="110"/>
      <c r="AA9" s="145"/>
      <c r="AB9" s="145"/>
      <c r="AC9" s="145"/>
      <c r="AD9" s="145"/>
      <c r="AE9" s="145"/>
      <c r="AF9" s="145"/>
      <c r="AG9" s="145"/>
    </row>
    <row r="10" spans="1:33" s="144" customFormat="1" ht="15" customHeight="1" thickBot="1" x14ac:dyDescent="0.3">
      <c r="A10" s="86"/>
      <c r="B10" s="647"/>
      <c r="C10" s="627"/>
      <c r="D10" s="650"/>
      <c r="E10" s="644"/>
      <c r="F10" s="629"/>
      <c r="G10" s="629"/>
      <c r="H10" s="629"/>
      <c r="I10" s="629"/>
      <c r="J10" s="629"/>
      <c r="K10" s="629"/>
      <c r="L10" s="629"/>
      <c r="M10" s="629"/>
      <c r="N10" s="629"/>
      <c r="O10" s="629"/>
      <c r="P10" s="631"/>
      <c r="Q10" s="186"/>
      <c r="R10" s="624"/>
      <c r="S10" s="142"/>
      <c r="T10" s="143"/>
      <c r="U10" s="110"/>
      <c r="V10" s="110"/>
      <c r="W10" s="110"/>
      <c r="X10" s="110"/>
      <c r="Y10" s="110"/>
      <c r="Z10" s="110"/>
      <c r="AA10" s="145"/>
      <c r="AB10" s="145"/>
      <c r="AC10" s="145"/>
      <c r="AD10" s="145"/>
      <c r="AE10" s="145"/>
      <c r="AF10" s="145"/>
      <c r="AG10" s="145"/>
    </row>
    <row r="11" spans="1:33" s="144" customFormat="1" ht="15" customHeight="1" x14ac:dyDescent="0.25">
      <c r="A11" s="87"/>
      <c r="B11" s="133"/>
      <c r="C11" s="117" t="s">
        <v>20</v>
      </c>
      <c r="D11" s="34"/>
      <c r="E11" s="258"/>
      <c r="F11" s="259"/>
      <c r="G11" s="259"/>
      <c r="H11" s="259"/>
      <c r="I11" s="259"/>
      <c r="J11" s="259"/>
      <c r="K11" s="259"/>
      <c r="L11" s="259"/>
      <c r="M11" s="259"/>
      <c r="N11" s="259"/>
      <c r="O11" s="259"/>
      <c r="P11" s="260"/>
      <c r="Q11" s="261"/>
      <c r="R11" s="262"/>
      <c r="S11" s="146"/>
      <c r="T11" s="128"/>
      <c r="U11" s="101"/>
      <c r="V11" s="145"/>
      <c r="W11" s="100"/>
      <c r="X11" s="96"/>
      <c r="Y11" s="96"/>
      <c r="Z11" s="145"/>
      <c r="AA11" s="145"/>
      <c r="AB11" s="145"/>
      <c r="AC11" s="145"/>
      <c r="AD11" s="145"/>
      <c r="AE11" s="145"/>
      <c r="AF11" s="145"/>
      <c r="AG11" s="145"/>
    </row>
    <row r="12" spans="1:33" s="144" customFormat="1" ht="15" customHeight="1" x14ac:dyDescent="0.25">
      <c r="A12" s="87"/>
      <c r="B12" s="135"/>
      <c r="C12" s="118" t="s">
        <v>20</v>
      </c>
      <c r="D12" s="35"/>
      <c r="E12" s="263"/>
      <c r="F12" s="264"/>
      <c r="G12" s="264"/>
      <c r="H12" s="264"/>
      <c r="I12" s="264"/>
      <c r="J12" s="264"/>
      <c r="K12" s="264"/>
      <c r="L12" s="264"/>
      <c r="M12" s="264"/>
      <c r="N12" s="264"/>
      <c r="O12" s="264"/>
      <c r="P12" s="265"/>
      <c r="Q12" s="266"/>
      <c r="R12" s="267"/>
      <c r="S12" s="146"/>
      <c r="T12" s="128"/>
      <c r="U12" s="147"/>
      <c r="V12" s="147"/>
      <c r="W12" s="147"/>
      <c r="X12" s="147"/>
      <c r="Y12" s="147"/>
      <c r="Z12" s="147"/>
      <c r="AA12" s="147"/>
      <c r="AB12" s="147"/>
      <c r="AC12" s="147"/>
      <c r="AD12" s="147"/>
      <c r="AE12" s="147"/>
      <c r="AF12" s="147"/>
      <c r="AG12" s="147"/>
    </row>
    <row r="13" spans="1:33" s="144" customFormat="1" ht="15" customHeight="1" x14ac:dyDescent="0.25">
      <c r="A13" s="87"/>
      <c r="B13" s="135"/>
      <c r="C13" s="118" t="s">
        <v>20</v>
      </c>
      <c r="D13" s="35"/>
      <c r="E13" s="263"/>
      <c r="F13" s="264"/>
      <c r="G13" s="264"/>
      <c r="H13" s="264"/>
      <c r="I13" s="264"/>
      <c r="J13" s="264"/>
      <c r="K13" s="264"/>
      <c r="L13" s="264"/>
      <c r="M13" s="264"/>
      <c r="N13" s="264"/>
      <c r="O13" s="264"/>
      <c r="P13" s="265"/>
      <c r="Q13" s="266"/>
      <c r="R13" s="267"/>
      <c r="S13" s="146"/>
      <c r="T13" s="128"/>
      <c r="U13" s="148"/>
      <c r="V13" s="148"/>
      <c r="W13" s="148"/>
      <c r="X13" s="148"/>
      <c r="Y13" s="148"/>
      <c r="Z13" s="148"/>
      <c r="AA13" s="145"/>
      <c r="AB13" s="148"/>
      <c r="AC13" s="148"/>
      <c r="AD13" s="148"/>
      <c r="AE13" s="148"/>
      <c r="AF13" s="148"/>
      <c r="AG13" s="148"/>
    </row>
    <row r="14" spans="1:33" s="144" customFormat="1" ht="15" customHeight="1" x14ac:dyDescent="0.25">
      <c r="A14" s="87"/>
      <c r="B14" s="135"/>
      <c r="C14" s="118" t="s">
        <v>20</v>
      </c>
      <c r="D14" s="35"/>
      <c r="E14" s="263"/>
      <c r="F14" s="264"/>
      <c r="G14" s="264"/>
      <c r="H14" s="264"/>
      <c r="I14" s="264"/>
      <c r="J14" s="264"/>
      <c r="K14" s="264"/>
      <c r="L14" s="264"/>
      <c r="M14" s="264"/>
      <c r="N14" s="264"/>
      <c r="O14" s="264"/>
      <c r="P14" s="265"/>
      <c r="Q14" s="266"/>
      <c r="R14" s="267"/>
      <c r="S14" s="146"/>
      <c r="T14" s="128"/>
      <c r="U14" s="148"/>
      <c r="V14" s="148"/>
      <c r="W14" s="148"/>
      <c r="X14" s="148"/>
      <c r="Y14" s="148"/>
      <c r="Z14" s="148"/>
      <c r="AA14" s="145"/>
      <c r="AB14" s="148"/>
      <c r="AC14" s="148"/>
      <c r="AD14" s="148"/>
      <c r="AE14" s="148"/>
      <c r="AF14" s="148"/>
      <c r="AG14" s="148"/>
    </row>
    <row r="15" spans="1:33" s="144" customFormat="1" ht="15" customHeight="1" x14ac:dyDescent="0.25">
      <c r="A15" s="87"/>
      <c r="B15" s="135"/>
      <c r="C15" s="118" t="s">
        <v>20</v>
      </c>
      <c r="D15" s="35"/>
      <c r="E15" s="263"/>
      <c r="F15" s="264"/>
      <c r="G15" s="264"/>
      <c r="H15" s="264"/>
      <c r="I15" s="264"/>
      <c r="J15" s="264"/>
      <c r="K15" s="264"/>
      <c r="L15" s="264"/>
      <c r="M15" s="264"/>
      <c r="N15" s="264"/>
      <c r="O15" s="264"/>
      <c r="P15" s="265"/>
      <c r="Q15" s="266"/>
      <c r="R15" s="267"/>
      <c r="S15" s="146"/>
      <c r="T15" s="128"/>
      <c r="U15" s="148"/>
      <c r="V15" s="148"/>
      <c r="W15" s="148"/>
      <c r="X15" s="148"/>
      <c r="Y15" s="148"/>
      <c r="Z15" s="148"/>
      <c r="AA15" s="145"/>
      <c r="AB15" s="148"/>
      <c r="AC15" s="148"/>
      <c r="AD15" s="148"/>
      <c r="AE15" s="148"/>
      <c r="AF15" s="148"/>
      <c r="AG15" s="148"/>
    </row>
    <row r="16" spans="1:33" s="144" customFormat="1" ht="15" customHeight="1" x14ac:dyDescent="0.25">
      <c r="A16" s="87"/>
      <c r="B16" s="137"/>
      <c r="C16" s="118" t="s">
        <v>20</v>
      </c>
      <c r="D16" s="88"/>
      <c r="E16" s="268"/>
      <c r="F16" s="269"/>
      <c r="G16" s="269"/>
      <c r="H16" s="269"/>
      <c r="I16" s="269"/>
      <c r="J16" s="269"/>
      <c r="K16" s="269"/>
      <c r="L16" s="269"/>
      <c r="M16" s="269"/>
      <c r="N16" s="269"/>
      <c r="O16" s="269"/>
      <c r="P16" s="270"/>
      <c r="Q16" s="266"/>
      <c r="R16" s="267"/>
      <c r="S16" s="146"/>
      <c r="T16" s="128"/>
      <c r="U16" s="148"/>
      <c r="V16" s="148"/>
      <c r="W16" s="148"/>
      <c r="X16" s="148"/>
      <c r="Y16" s="148"/>
      <c r="Z16" s="148"/>
      <c r="AA16" s="145"/>
      <c r="AB16" s="148"/>
      <c r="AC16" s="148"/>
      <c r="AD16" s="148"/>
      <c r="AE16" s="148"/>
      <c r="AF16" s="148"/>
      <c r="AG16" s="148"/>
    </row>
    <row r="17" spans="1:33" s="144" customFormat="1" ht="15" customHeight="1" x14ac:dyDescent="0.25">
      <c r="A17" s="87"/>
      <c r="B17" s="137"/>
      <c r="C17" s="118" t="s">
        <v>20</v>
      </c>
      <c r="D17" s="88"/>
      <c r="E17" s="268"/>
      <c r="F17" s="269"/>
      <c r="G17" s="269"/>
      <c r="H17" s="269"/>
      <c r="I17" s="269"/>
      <c r="J17" s="269"/>
      <c r="K17" s="269"/>
      <c r="L17" s="269"/>
      <c r="M17" s="269"/>
      <c r="N17" s="269"/>
      <c r="O17" s="269"/>
      <c r="P17" s="270"/>
      <c r="Q17" s="266"/>
      <c r="R17" s="267"/>
      <c r="S17" s="146"/>
      <c r="T17" s="128"/>
      <c r="U17" s="148"/>
      <c r="V17" s="148"/>
      <c r="W17" s="148"/>
      <c r="X17" s="148"/>
      <c r="Y17" s="148"/>
      <c r="Z17" s="148"/>
      <c r="AA17" s="145"/>
      <c r="AB17" s="148"/>
      <c r="AC17" s="148"/>
      <c r="AD17" s="148"/>
      <c r="AE17" s="148"/>
      <c r="AF17" s="148"/>
      <c r="AG17" s="148"/>
    </row>
    <row r="18" spans="1:33" s="144" customFormat="1" ht="15" customHeight="1" x14ac:dyDescent="0.25">
      <c r="A18" s="87"/>
      <c r="B18" s="137"/>
      <c r="C18" s="118" t="s">
        <v>20</v>
      </c>
      <c r="D18" s="88"/>
      <c r="E18" s="268"/>
      <c r="F18" s="269"/>
      <c r="G18" s="269"/>
      <c r="H18" s="269"/>
      <c r="I18" s="269"/>
      <c r="J18" s="269"/>
      <c r="K18" s="269"/>
      <c r="L18" s="269"/>
      <c r="M18" s="269"/>
      <c r="N18" s="269"/>
      <c r="O18" s="269"/>
      <c r="P18" s="270"/>
      <c r="Q18" s="266"/>
      <c r="R18" s="267"/>
      <c r="S18" s="146"/>
      <c r="T18" s="128"/>
      <c r="U18" s="148"/>
      <c r="V18" s="148"/>
      <c r="W18" s="148"/>
      <c r="X18" s="148"/>
      <c r="Y18" s="148"/>
      <c r="Z18" s="148"/>
      <c r="AA18" s="145"/>
      <c r="AB18" s="148"/>
      <c r="AC18" s="148"/>
      <c r="AD18" s="148"/>
      <c r="AE18" s="148"/>
      <c r="AF18" s="148"/>
      <c r="AG18" s="148"/>
    </row>
    <row r="19" spans="1:33" s="144" customFormat="1" ht="15" customHeight="1" x14ac:dyDescent="0.25">
      <c r="A19" s="87"/>
      <c r="B19" s="137"/>
      <c r="C19" s="118" t="s">
        <v>20</v>
      </c>
      <c r="D19" s="88"/>
      <c r="E19" s="268"/>
      <c r="F19" s="269"/>
      <c r="G19" s="269"/>
      <c r="H19" s="269"/>
      <c r="I19" s="269"/>
      <c r="J19" s="269"/>
      <c r="K19" s="269"/>
      <c r="L19" s="269"/>
      <c r="M19" s="269"/>
      <c r="N19" s="269"/>
      <c r="O19" s="269"/>
      <c r="P19" s="270"/>
      <c r="Q19" s="266"/>
      <c r="R19" s="267"/>
      <c r="S19" s="146"/>
      <c r="T19" s="128"/>
      <c r="U19" s="148"/>
      <c r="V19" s="148"/>
      <c r="W19" s="148"/>
      <c r="X19" s="148"/>
      <c r="Y19" s="148"/>
      <c r="Z19" s="148"/>
      <c r="AA19" s="145"/>
      <c r="AB19" s="148"/>
      <c r="AC19" s="148"/>
      <c r="AD19" s="148"/>
      <c r="AE19" s="148"/>
      <c r="AF19" s="148"/>
      <c r="AG19" s="148"/>
    </row>
    <row r="20" spans="1:33" s="144" customFormat="1" ht="15" customHeight="1" x14ac:dyDescent="0.25">
      <c r="A20" s="87"/>
      <c r="B20" s="137"/>
      <c r="C20" s="118" t="s">
        <v>20</v>
      </c>
      <c r="D20" s="88"/>
      <c r="E20" s="268"/>
      <c r="F20" s="269"/>
      <c r="G20" s="269"/>
      <c r="H20" s="269"/>
      <c r="I20" s="269"/>
      <c r="J20" s="269"/>
      <c r="K20" s="269"/>
      <c r="L20" s="269"/>
      <c r="M20" s="269"/>
      <c r="N20" s="269"/>
      <c r="O20" s="269"/>
      <c r="P20" s="270"/>
      <c r="Q20" s="266"/>
      <c r="R20" s="267"/>
      <c r="S20" s="146"/>
      <c r="T20" s="128"/>
      <c r="U20" s="148"/>
      <c r="V20" s="148"/>
      <c r="W20" s="148"/>
      <c r="X20" s="148"/>
      <c r="Y20" s="148"/>
      <c r="Z20" s="148"/>
      <c r="AA20" s="145"/>
      <c r="AB20" s="148"/>
      <c r="AC20" s="148"/>
      <c r="AD20" s="148"/>
      <c r="AE20" s="148"/>
      <c r="AF20" s="148"/>
      <c r="AG20" s="148"/>
    </row>
    <row r="21" spans="1:33" s="144" customFormat="1" ht="15" customHeight="1" x14ac:dyDescent="0.25">
      <c r="A21" s="87"/>
      <c r="B21" s="137"/>
      <c r="C21" s="118" t="s">
        <v>20</v>
      </c>
      <c r="D21" s="88"/>
      <c r="E21" s="268"/>
      <c r="F21" s="269"/>
      <c r="G21" s="269"/>
      <c r="H21" s="269"/>
      <c r="I21" s="269"/>
      <c r="J21" s="269"/>
      <c r="K21" s="269"/>
      <c r="L21" s="269"/>
      <c r="M21" s="269"/>
      <c r="N21" s="269"/>
      <c r="O21" s="269"/>
      <c r="P21" s="270"/>
      <c r="Q21" s="266"/>
      <c r="R21" s="267"/>
      <c r="S21" s="146"/>
      <c r="T21" s="128"/>
      <c r="U21" s="148"/>
      <c r="V21" s="148"/>
      <c r="W21" s="148"/>
      <c r="X21" s="148"/>
      <c r="Y21" s="148"/>
      <c r="Z21" s="148"/>
      <c r="AA21" s="145"/>
      <c r="AB21" s="148"/>
      <c r="AC21" s="148"/>
      <c r="AD21" s="148"/>
      <c r="AE21" s="148"/>
      <c r="AF21" s="148"/>
      <c r="AG21" s="148"/>
    </row>
    <row r="22" spans="1:33" s="144" customFormat="1" ht="15" customHeight="1" x14ac:dyDescent="0.25">
      <c r="A22" s="87"/>
      <c r="B22" s="137"/>
      <c r="C22" s="118" t="s">
        <v>20</v>
      </c>
      <c r="D22" s="88"/>
      <c r="E22" s="268"/>
      <c r="F22" s="269"/>
      <c r="G22" s="269"/>
      <c r="H22" s="269"/>
      <c r="I22" s="269"/>
      <c r="J22" s="269"/>
      <c r="K22" s="269"/>
      <c r="L22" s="269"/>
      <c r="M22" s="269"/>
      <c r="N22" s="269"/>
      <c r="O22" s="269"/>
      <c r="P22" s="270"/>
      <c r="Q22" s="266"/>
      <c r="R22" s="267"/>
      <c r="S22" s="146"/>
      <c r="T22" s="128"/>
      <c r="U22" s="148"/>
      <c r="V22" s="148"/>
      <c r="W22" s="148"/>
      <c r="X22" s="148"/>
      <c r="Y22" s="148"/>
      <c r="Z22" s="148"/>
      <c r="AA22" s="145"/>
      <c r="AB22" s="148"/>
      <c r="AC22" s="148"/>
      <c r="AD22" s="148"/>
      <c r="AE22" s="148"/>
      <c r="AF22" s="148"/>
      <c r="AG22" s="148"/>
    </row>
    <row r="23" spans="1:33" s="144" customFormat="1" ht="15" customHeight="1" thickBot="1" x14ac:dyDescent="0.3">
      <c r="A23" s="87"/>
      <c r="B23" s="137"/>
      <c r="C23" s="119" t="s">
        <v>20</v>
      </c>
      <c r="D23" s="88"/>
      <c r="E23" s="268"/>
      <c r="F23" s="269"/>
      <c r="G23" s="269"/>
      <c r="H23" s="269"/>
      <c r="I23" s="269"/>
      <c r="J23" s="269"/>
      <c r="K23" s="269"/>
      <c r="L23" s="269"/>
      <c r="M23" s="269"/>
      <c r="N23" s="269"/>
      <c r="O23" s="269"/>
      <c r="P23" s="270"/>
      <c r="Q23" s="271"/>
      <c r="R23" s="272"/>
      <c r="S23" s="146"/>
      <c r="T23" s="128"/>
      <c r="U23" s="149"/>
      <c r="V23" s="149"/>
      <c r="W23" s="149"/>
      <c r="X23" s="149"/>
      <c r="Y23" s="149"/>
      <c r="Z23" s="149"/>
      <c r="AA23" s="149"/>
      <c r="AB23" s="149"/>
      <c r="AC23" s="149"/>
      <c r="AD23" s="149"/>
      <c r="AE23" s="149"/>
      <c r="AF23" s="149"/>
      <c r="AG23" s="149"/>
    </row>
    <row r="24" spans="1:33" s="144" customFormat="1" ht="15" customHeight="1" thickBot="1" x14ac:dyDescent="0.3">
      <c r="A24" s="85"/>
      <c r="B24" s="632" t="s">
        <v>191</v>
      </c>
      <c r="C24" s="633"/>
      <c r="D24" s="94"/>
      <c r="E24" s="273">
        <f>SUM(E11:E23)</f>
        <v>0</v>
      </c>
      <c r="F24" s="274">
        <f t="shared" ref="F24:P24" si="0">SUM(F11:F23)</f>
        <v>0</v>
      </c>
      <c r="G24" s="274">
        <f t="shared" si="0"/>
        <v>0</v>
      </c>
      <c r="H24" s="274">
        <f t="shared" si="0"/>
        <v>0</v>
      </c>
      <c r="I24" s="274">
        <f t="shared" si="0"/>
        <v>0</v>
      </c>
      <c r="J24" s="274">
        <f t="shared" si="0"/>
        <v>0</v>
      </c>
      <c r="K24" s="274">
        <f t="shared" si="0"/>
        <v>0</v>
      </c>
      <c r="L24" s="274">
        <f t="shared" si="0"/>
        <v>0</v>
      </c>
      <c r="M24" s="274">
        <f t="shared" si="0"/>
        <v>0</v>
      </c>
      <c r="N24" s="274">
        <f t="shared" si="0"/>
        <v>0</v>
      </c>
      <c r="O24" s="274">
        <f t="shared" si="0"/>
        <v>0</v>
      </c>
      <c r="P24" s="275">
        <f t="shared" si="0"/>
        <v>0</v>
      </c>
      <c r="Q24" s="276"/>
      <c r="R24" s="276">
        <f>SUM(R11:R23)</f>
        <v>0</v>
      </c>
      <c r="S24" s="146"/>
      <c r="T24" s="128"/>
      <c r="U24" s="145"/>
      <c r="V24" s="99"/>
      <c r="W24" s="100"/>
      <c r="X24" s="96"/>
      <c r="Y24" s="96"/>
      <c r="Z24" s="145"/>
      <c r="AA24" s="145"/>
      <c r="AB24" s="145"/>
      <c r="AC24" s="145"/>
      <c r="AD24" s="145"/>
      <c r="AE24" s="145"/>
      <c r="AF24" s="145"/>
      <c r="AG24" s="145"/>
    </row>
    <row r="25" spans="1:33" s="124" customFormat="1" ht="15" customHeight="1" x14ac:dyDescent="0.25">
      <c r="A25" s="132"/>
      <c r="B25" s="102" t="s">
        <v>277</v>
      </c>
      <c r="C25" s="78"/>
      <c r="D25" s="78"/>
      <c r="K25" s="83"/>
      <c r="L25" s="83"/>
      <c r="M25" s="83"/>
      <c r="N25" s="83"/>
      <c r="O25" s="83"/>
      <c r="P25" s="83"/>
      <c r="Q25" s="83"/>
      <c r="R25" s="83"/>
      <c r="U25" s="105"/>
      <c r="V25" s="99"/>
      <c r="W25" s="100"/>
      <c r="X25" s="96"/>
      <c r="Y25" s="96"/>
      <c r="Z25" s="132"/>
      <c r="AA25" s="132"/>
      <c r="AB25" s="132"/>
      <c r="AC25" s="132"/>
      <c r="AD25" s="132"/>
      <c r="AE25" s="132"/>
      <c r="AF25" s="132"/>
      <c r="AG25" s="132"/>
    </row>
    <row r="26" spans="1:33" s="124" customFormat="1" ht="15" customHeight="1" thickBot="1" x14ac:dyDescent="0.3">
      <c r="A26" s="132"/>
      <c r="B26" s="82"/>
      <c r="C26" s="78"/>
      <c r="D26" s="78"/>
      <c r="K26" s="83"/>
      <c r="L26" s="83"/>
      <c r="M26" s="83"/>
      <c r="N26" s="83"/>
      <c r="O26" s="83"/>
      <c r="P26" s="83"/>
      <c r="Q26" s="83"/>
      <c r="R26" s="83"/>
      <c r="U26" s="111"/>
      <c r="V26" s="111"/>
      <c r="W26" s="111"/>
      <c r="X26" s="111"/>
      <c r="Y26" s="111"/>
      <c r="Z26" s="111"/>
      <c r="AA26" s="132"/>
      <c r="AB26" s="132"/>
      <c r="AC26" s="132"/>
      <c r="AD26" s="132"/>
      <c r="AE26" s="132"/>
      <c r="AF26" s="132"/>
      <c r="AG26" s="132"/>
    </row>
    <row r="27" spans="1:33" s="144" customFormat="1" ht="15" customHeight="1" thickBot="1" x14ac:dyDescent="0.3">
      <c r="A27" s="86"/>
      <c r="B27" s="645" t="s">
        <v>286</v>
      </c>
      <c r="C27" s="625" t="s">
        <v>6</v>
      </c>
      <c r="D27" s="648"/>
      <c r="E27" s="634" t="s">
        <v>154</v>
      </c>
      <c r="F27" s="635"/>
      <c r="G27" s="635"/>
      <c r="H27" s="635"/>
      <c r="I27" s="635"/>
      <c r="J27" s="635"/>
      <c r="K27" s="635"/>
      <c r="L27" s="635"/>
      <c r="M27" s="635"/>
      <c r="N27" s="635"/>
      <c r="O27" s="635"/>
      <c r="P27" s="636"/>
      <c r="Q27" s="184"/>
      <c r="R27" s="622" t="s">
        <v>155</v>
      </c>
      <c r="S27" s="146"/>
      <c r="T27" s="128"/>
      <c r="U27" s="98"/>
      <c r="V27" s="99"/>
      <c r="W27" s="100"/>
      <c r="X27" s="96"/>
      <c r="Y27" s="96"/>
      <c r="Z27" s="145"/>
      <c r="AA27" s="145"/>
      <c r="AB27" s="145"/>
      <c r="AC27" s="145"/>
      <c r="AD27" s="145"/>
      <c r="AE27" s="145"/>
      <c r="AF27" s="145"/>
      <c r="AG27" s="145"/>
    </row>
    <row r="28" spans="1:33" s="144" customFormat="1" ht="15" customHeight="1" x14ac:dyDescent="0.25">
      <c r="A28" s="86"/>
      <c r="B28" s="646"/>
      <c r="C28" s="626"/>
      <c r="D28" s="649"/>
      <c r="E28" s="643" t="s">
        <v>7</v>
      </c>
      <c r="F28" s="628" t="s">
        <v>8</v>
      </c>
      <c r="G28" s="628" t="s">
        <v>9</v>
      </c>
      <c r="H28" s="628" t="s">
        <v>10</v>
      </c>
      <c r="I28" s="628" t="s">
        <v>11</v>
      </c>
      <c r="J28" s="628" t="s">
        <v>12</v>
      </c>
      <c r="K28" s="628" t="s">
        <v>13</v>
      </c>
      <c r="L28" s="628" t="s">
        <v>14</v>
      </c>
      <c r="M28" s="628" t="s">
        <v>15</v>
      </c>
      <c r="N28" s="628" t="s">
        <v>16</v>
      </c>
      <c r="O28" s="628" t="s">
        <v>17</v>
      </c>
      <c r="P28" s="630" t="s">
        <v>18</v>
      </c>
      <c r="Q28" s="185"/>
      <c r="R28" s="623"/>
      <c r="S28" s="146"/>
      <c r="T28" s="128"/>
      <c r="U28" s="98"/>
      <c r="V28" s="99"/>
      <c r="W28" s="100"/>
      <c r="X28" s="96"/>
      <c r="Y28" s="96"/>
      <c r="Z28" s="145"/>
      <c r="AA28" s="145"/>
      <c r="AB28" s="145"/>
      <c r="AC28" s="145"/>
      <c r="AD28" s="145"/>
      <c r="AE28" s="145"/>
      <c r="AF28" s="145"/>
      <c r="AG28" s="145"/>
    </row>
    <row r="29" spans="1:33" s="144" customFormat="1" ht="15" customHeight="1" thickBot="1" x14ac:dyDescent="0.3">
      <c r="A29" s="86"/>
      <c r="B29" s="647"/>
      <c r="C29" s="627"/>
      <c r="D29" s="650"/>
      <c r="E29" s="644"/>
      <c r="F29" s="629"/>
      <c r="G29" s="629"/>
      <c r="H29" s="629"/>
      <c r="I29" s="629"/>
      <c r="J29" s="629"/>
      <c r="K29" s="629"/>
      <c r="L29" s="629"/>
      <c r="M29" s="629"/>
      <c r="N29" s="629"/>
      <c r="O29" s="629"/>
      <c r="P29" s="631"/>
      <c r="Q29" s="186"/>
      <c r="R29" s="624"/>
      <c r="S29" s="146"/>
      <c r="T29" s="128"/>
      <c r="U29" s="98"/>
      <c r="V29" s="99"/>
      <c r="W29" s="100"/>
      <c r="X29" s="96"/>
      <c r="Y29" s="96"/>
    </row>
    <row r="30" spans="1:33" s="144" customFormat="1" ht="15" customHeight="1" x14ac:dyDescent="0.25">
      <c r="A30" s="87"/>
      <c r="B30" s="133"/>
      <c r="C30" s="117" t="s">
        <v>20</v>
      </c>
      <c r="D30" s="34"/>
      <c r="E30" s="258"/>
      <c r="F30" s="259"/>
      <c r="G30" s="259"/>
      <c r="H30" s="259"/>
      <c r="I30" s="259"/>
      <c r="J30" s="259"/>
      <c r="K30" s="259"/>
      <c r="L30" s="259"/>
      <c r="M30" s="259"/>
      <c r="N30" s="259"/>
      <c r="O30" s="259"/>
      <c r="P30" s="260"/>
      <c r="Q30" s="261"/>
      <c r="R30" s="262"/>
      <c r="S30" s="146"/>
      <c r="T30" s="128"/>
      <c r="U30" s="98"/>
      <c r="V30" s="99"/>
      <c r="W30" s="100"/>
      <c r="X30" s="96"/>
      <c r="Y30" s="96"/>
    </row>
    <row r="31" spans="1:33" s="144" customFormat="1" ht="15" customHeight="1" x14ac:dyDescent="0.25">
      <c r="A31" s="87"/>
      <c r="B31" s="135"/>
      <c r="C31" s="118" t="s">
        <v>20</v>
      </c>
      <c r="D31" s="35"/>
      <c r="E31" s="263"/>
      <c r="F31" s="264"/>
      <c r="G31" s="264"/>
      <c r="H31" s="264"/>
      <c r="I31" s="264"/>
      <c r="J31" s="264"/>
      <c r="K31" s="264"/>
      <c r="L31" s="264"/>
      <c r="M31" s="264"/>
      <c r="N31" s="264"/>
      <c r="O31" s="264"/>
      <c r="P31" s="265"/>
      <c r="Q31" s="266"/>
      <c r="R31" s="267"/>
      <c r="S31" s="146"/>
      <c r="T31" s="128"/>
      <c r="U31" s="98"/>
      <c r="V31" s="99"/>
      <c r="W31" s="100"/>
      <c r="X31" s="96"/>
      <c r="Y31" s="96"/>
    </row>
    <row r="32" spans="1:33" s="144" customFormat="1" ht="15" customHeight="1" x14ac:dyDescent="0.25">
      <c r="A32" s="87"/>
      <c r="B32" s="135"/>
      <c r="C32" s="118" t="s">
        <v>20</v>
      </c>
      <c r="D32" s="35"/>
      <c r="E32" s="263"/>
      <c r="F32" s="264"/>
      <c r="G32" s="264"/>
      <c r="H32" s="264"/>
      <c r="I32" s="264"/>
      <c r="J32" s="264"/>
      <c r="K32" s="264"/>
      <c r="L32" s="264"/>
      <c r="M32" s="264"/>
      <c r="N32" s="264"/>
      <c r="O32" s="264"/>
      <c r="P32" s="265"/>
      <c r="Q32" s="266"/>
      <c r="R32" s="267"/>
      <c r="S32" s="146"/>
      <c r="T32" s="128"/>
    </row>
    <row r="33" spans="1:25" s="144" customFormat="1" ht="15" customHeight="1" x14ac:dyDescent="0.25">
      <c r="A33" s="87"/>
      <c r="B33" s="135"/>
      <c r="C33" s="118" t="s">
        <v>20</v>
      </c>
      <c r="D33" s="35"/>
      <c r="E33" s="263"/>
      <c r="F33" s="264"/>
      <c r="G33" s="264"/>
      <c r="H33" s="264"/>
      <c r="I33" s="264"/>
      <c r="J33" s="264"/>
      <c r="K33" s="264"/>
      <c r="L33" s="264"/>
      <c r="M33" s="264"/>
      <c r="N33" s="264"/>
      <c r="O33" s="264"/>
      <c r="P33" s="265"/>
      <c r="Q33" s="266"/>
      <c r="R33" s="267"/>
      <c r="S33" s="146"/>
      <c r="T33" s="128"/>
    </row>
    <row r="34" spans="1:25" s="144" customFormat="1" ht="15" customHeight="1" x14ac:dyDescent="0.25">
      <c r="A34" s="87"/>
      <c r="B34" s="135"/>
      <c r="C34" s="118" t="s">
        <v>20</v>
      </c>
      <c r="D34" s="35"/>
      <c r="E34" s="263"/>
      <c r="F34" s="264"/>
      <c r="G34" s="264"/>
      <c r="H34" s="264"/>
      <c r="I34" s="264"/>
      <c r="J34" s="264"/>
      <c r="K34" s="264"/>
      <c r="L34" s="264"/>
      <c r="M34" s="264"/>
      <c r="N34" s="264"/>
      <c r="O34" s="264"/>
      <c r="P34" s="265"/>
      <c r="Q34" s="266"/>
      <c r="R34" s="267"/>
      <c r="S34" s="146"/>
      <c r="T34" s="128"/>
      <c r="U34" s="150"/>
      <c r="V34" s="150"/>
      <c r="W34" s="150"/>
      <c r="X34" s="150"/>
      <c r="Y34" s="150"/>
    </row>
    <row r="35" spans="1:25" s="144" customFormat="1" ht="15" customHeight="1" x14ac:dyDescent="0.25">
      <c r="A35" s="87"/>
      <c r="B35" s="137"/>
      <c r="C35" s="118" t="s">
        <v>20</v>
      </c>
      <c r="D35" s="88"/>
      <c r="E35" s="268"/>
      <c r="F35" s="269"/>
      <c r="G35" s="269"/>
      <c r="H35" s="269"/>
      <c r="I35" s="269"/>
      <c r="J35" s="269"/>
      <c r="K35" s="269"/>
      <c r="L35" s="269"/>
      <c r="M35" s="269"/>
      <c r="N35" s="269"/>
      <c r="O35" s="269"/>
      <c r="P35" s="270"/>
      <c r="Q35" s="266"/>
      <c r="R35" s="267"/>
      <c r="S35" s="146"/>
      <c r="T35" s="128"/>
      <c r="U35" s="151"/>
      <c r="V35" s="151"/>
      <c r="W35" s="151"/>
      <c r="X35" s="151"/>
      <c r="Y35" s="151"/>
    </row>
    <row r="36" spans="1:25" s="144" customFormat="1" ht="15" customHeight="1" x14ac:dyDescent="0.25">
      <c r="A36" s="87"/>
      <c r="B36" s="137"/>
      <c r="C36" s="118" t="s">
        <v>20</v>
      </c>
      <c r="D36" s="88"/>
      <c r="E36" s="268"/>
      <c r="F36" s="269"/>
      <c r="G36" s="269"/>
      <c r="H36" s="269"/>
      <c r="I36" s="269"/>
      <c r="J36" s="269"/>
      <c r="K36" s="269"/>
      <c r="L36" s="269"/>
      <c r="M36" s="269"/>
      <c r="N36" s="269"/>
      <c r="O36" s="269"/>
      <c r="P36" s="270"/>
      <c r="Q36" s="266"/>
      <c r="R36" s="267"/>
      <c r="S36" s="146"/>
      <c r="T36" s="128"/>
      <c r="U36" s="151"/>
      <c r="V36" s="151"/>
      <c r="W36" s="151"/>
      <c r="X36" s="151"/>
      <c r="Y36" s="151"/>
    </row>
    <row r="37" spans="1:25" s="144" customFormat="1" ht="15" customHeight="1" x14ac:dyDescent="0.25">
      <c r="A37" s="87"/>
      <c r="B37" s="137"/>
      <c r="C37" s="118" t="s">
        <v>20</v>
      </c>
      <c r="D37" s="88"/>
      <c r="E37" s="268"/>
      <c r="F37" s="269"/>
      <c r="G37" s="269"/>
      <c r="H37" s="269"/>
      <c r="I37" s="269"/>
      <c r="J37" s="269"/>
      <c r="K37" s="269"/>
      <c r="L37" s="269"/>
      <c r="M37" s="269"/>
      <c r="N37" s="269"/>
      <c r="O37" s="269"/>
      <c r="P37" s="270"/>
      <c r="Q37" s="266"/>
      <c r="R37" s="267"/>
      <c r="S37" s="146"/>
      <c r="T37" s="128"/>
      <c r="U37" s="151"/>
      <c r="V37" s="151"/>
      <c r="W37" s="151"/>
      <c r="X37" s="151"/>
      <c r="Y37" s="151"/>
    </row>
    <row r="38" spans="1:25" s="144" customFormat="1" ht="15" customHeight="1" x14ac:dyDescent="0.25">
      <c r="A38" s="87"/>
      <c r="B38" s="137"/>
      <c r="C38" s="118" t="s">
        <v>20</v>
      </c>
      <c r="D38" s="88"/>
      <c r="E38" s="268"/>
      <c r="F38" s="269"/>
      <c r="G38" s="269"/>
      <c r="H38" s="269"/>
      <c r="I38" s="269"/>
      <c r="J38" s="269"/>
      <c r="K38" s="269"/>
      <c r="L38" s="269"/>
      <c r="M38" s="269"/>
      <c r="N38" s="269"/>
      <c r="O38" s="269"/>
      <c r="P38" s="270"/>
      <c r="Q38" s="266"/>
      <c r="R38" s="267"/>
      <c r="S38" s="146"/>
      <c r="T38" s="128"/>
      <c r="U38" s="151"/>
      <c r="V38" s="151"/>
      <c r="W38" s="151"/>
      <c r="X38" s="151"/>
      <c r="Y38" s="151"/>
    </row>
    <row r="39" spans="1:25" s="144" customFormat="1" ht="15" customHeight="1" x14ac:dyDescent="0.25">
      <c r="A39" s="87"/>
      <c r="B39" s="137"/>
      <c r="C39" s="118" t="s">
        <v>20</v>
      </c>
      <c r="D39" s="88"/>
      <c r="E39" s="268"/>
      <c r="F39" s="269"/>
      <c r="G39" s="269"/>
      <c r="H39" s="269"/>
      <c r="I39" s="269"/>
      <c r="J39" s="269"/>
      <c r="K39" s="269"/>
      <c r="L39" s="269"/>
      <c r="M39" s="269"/>
      <c r="N39" s="269"/>
      <c r="O39" s="269"/>
      <c r="P39" s="270"/>
      <c r="Q39" s="266"/>
      <c r="R39" s="267"/>
      <c r="S39" s="146"/>
      <c r="T39" s="128"/>
      <c r="U39" s="151"/>
      <c r="V39" s="151"/>
      <c r="W39" s="151"/>
      <c r="X39" s="151"/>
      <c r="Y39" s="151"/>
    </row>
    <row r="40" spans="1:25" s="144" customFormat="1" ht="15" customHeight="1" x14ac:dyDescent="0.25">
      <c r="A40" s="87"/>
      <c r="B40" s="137"/>
      <c r="C40" s="118" t="s">
        <v>20</v>
      </c>
      <c r="D40" s="88"/>
      <c r="E40" s="268"/>
      <c r="F40" s="269"/>
      <c r="G40" s="269"/>
      <c r="H40" s="269"/>
      <c r="I40" s="269"/>
      <c r="J40" s="269"/>
      <c r="K40" s="269"/>
      <c r="L40" s="269"/>
      <c r="M40" s="269"/>
      <c r="N40" s="269"/>
      <c r="O40" s="269"/>
      <c r="P40" s="270"/>
      <c r="Q40" s="266"/>
      <c r="R40" s="267"/>
      <c r="S40" s="146"/>
      <c r="T40" s="128"/>
      <c r="U40" s="151"/>
      <c r="V40" s="151"/>
      <c r="W40" s="151"/>
      <c r="X40" s="151"/>
      <c r="Y40" s="151"/>
    </row>
    <row r="41" spans="1:25" s="144" customFormat="1" ht="15" customHeight="1" x14ac:dyDescent="0.25">
      <c r="A41" s="87"/>
      <c r="B41" s="137"/>
      <c r="C41" s="118" t="s">
        <v>20</v>
      </c>
      <c r="D41" s="88"/>
      <c r="E41" s="268"/>
      <c r="F41" s="269"/>
      <c r="G41" s="269"/>
      <c r="H41" s="269"/>
      <c r="I41" s="269"/>
      <c r="J41" s="269"/>
      <c r="K41" s="269"/>
      <c r="L41" s="269"/>
      <c r="M41" s="269"/>
      <c r="N41" s="269"/>
      <c r="O41" s="269"/>
      <c r="P41" s="270"/>
      <c r="Q41" s="266"/>
      <c r="R41" s="267"/>
      <c r="S41" s="146"/>
      <c r="T41" s="128"/>
      <c r="U41" s="151"/>
      <c r="V41" s="151"/>
      <c r="W41" s="151"/>
      <c r="X41" s="151"/>
      <c r="Y41" s="151"/>
    </row>
    <row r="42" spans="1:25" s="144" customFormat="1" ht="15" customHeight="1" thickBot="1" x14ac:dyDescent="0.3">
      <c r="A42" s="87"/>
      <c r="B42" s="137"/>
      <c r="C42" s="119" t="s">
        <v>20</v>
      </c>
      <c r="D42" s="88"/>
      <c r="E42" s="268"/>
      <c r="F42" s="269"/>
      <c r="G42" s="269"/>
      <c r="H42" s="269"/>
      <c r="I42" s="269"/>
      <c r="J42" s="269"/>
      <c r="K42" s="269"/>
      <c r="L42" s="269"/>
      <c r="M42" s="269"/>
      <c r="N42" s="269"/>
      <c r="O42" s="269"/>
      <c r="P42" s="270"/>
      <c r="Q42" s="271"/>
      <c r="R42" s="272"/>
      <c r="S42" s="146"/>
      <c r="T42" s="128"/>
      <c r="U42" s="152"/>
      <c r="V42" s="153"/>
      <c r="W42" s="153"/>
      <c r="X42" s="153"/>
      <c r="Y42" s="153"/>
    </row>
    <row r="43" spans="1:25" s="144" customFormat="1" ht="15" customHeight="1" thickBot="1" x14ac:dyDescent="0.3">
      <c r="A43" s="85"/>
      <c r="B43" s="632" t="s">
        <v>192</v>
      </c>
      <c r="C43" s="633"/>
      <c r="D43" s="94"/>
      <c r="E43" s="273">
        <f t="shared" ref="E43:P43" si="1">SUM(E30:E42)</f>
        <v>0</v>
      </c>
      <c r="F43" s="274">
        <f t="shared" si="1"/>
        <v>0</v>
      </c>
      <c r="G43" s="274">
        <f t="shared" si="1"/>
        <v>0</v>
      </c>
      <c r="H43" s="274">
        <f t="shared" si="1"/>
        <v>0</v>
      </c>
      <c r="I43" s="274">
        <f t="shared" si="1"/>
        <v>0</v>
      </c>
      <c r="J43" s="274">
        <f t="shared" si="1"/>
        <v>0</v>
      </c>
      <c r="K43" s="274">
        <f t="shared" si="1"/>
        <v>0</v>
      </c>
      <c r="L43" s="274">
        <f t="shared" si="1"/>
        <v>0</v>
      </c>
      <c r="M43" s="274">
        <f t="shared" si="1"/>
        <v>0</v>
      </c>
      <c r="N43" s="274">
        <f t="shared" si="1"/>
        <v>0</v>
      </c>
      <c r="O43" s="274">
        <f t="shared" si="1"/>
        <v>0</v>
      </c>
      <c r="P43" s="275">
        <f t="shared" si="1"/>
        <v>0</v>
      </c>
      <c r="Q43" s="276"/>
      <c r="R43" s="276">
        <f>SUM(R30:R42)</f>
        <v>0</v>
      </c>
      <c r="S43" s="146"/>
      <c r="T43" s="128"/>
      <c r="U43" s="145"/>
      <c r="V43" s="153"/>
      <c r="W43" s="153"/>
      <c r="X43" s="153"/>
      <c r="Y43" s="153"/>
    </row>
    <row r="44" spans="1:25" s="144" customFormat="1" ht="15" customHeight="1" x14ac:dyDescent="0.25">
      <c r="A44" s="85"/>
      <c r="B44" s="102" t="s">
        <v>278</v>
      </c>
      <c r="C44" s="36"/>
      <c r="D44" s="36"/>
      <c r="E44" s="36"/>
      <c r="F44" s="36"/>
      <c r="G44" s="36"/>
      <c r="H44" s="36"/>
      <c r="I44" s="36"/>
      <c r="J44" s="36"/>
      <c r="K44" s="36"/>
      <c r="L44" s="36"/>
      <c r="M44" s="36"/>
      <c r="N44" s="36"/>
      <c r="O44" s="36"/>
      <c r="P44" s="36"/>
      <c r="Q44" s="36"/>
      <c r="R44" s="36"/>
      <c r="S44" s="128"/>
      <c r="T44" s="128"/>
      <c r="U44" s="145"/>
      <c r="V44" s="153"/>
      <c r="W44" s="153"/>
      <c r="X44" s="153"/>
      <c r="Y44" s="153"/>
    </row>
    <row r="45" spans="1:25" s="144" customFormat="1" ht="15" customHeight="1" x14ac:dyDescent="0.25">
      <c r="A45" s="85"/>
      <c r="B45" s="294"/>
      <c r="C45" s="295"/>
      <c r="D45" s="295"/>
      <c r="E45" s="295"/>
      <c r="F45" s="295"/>
      <c r="G45" s="295"/>
      <c r="H45" s="295"/>
      <c r="I45" s="295"/>
      <c r="J45" s="295"/>
      <c r="K45" s="295"/>
      <c r="L45" s="295"/>
      <c r="M45" s="295"/>
      <c r="N45" s="295"/>
      <c r="O45" s="295"/>
      <c r="P45" s="295"/>
      <c r="Q45" s="295"/>
      <c r="R45" s="295"/>
      <c r="S45" s="128"/>
      <c r="T45" s="128"/>
      <c r="U45" s="145"/>
      <c r="V45" s="153"/>
      <c r="W45" s="153"/>
      <c r="X45" s="153"/>
      <c r="Y45" s="153"/>
    </row>
    <row r="46" spans="1:25" s="144" customFormat="1" ht="15" customHeight="1" x14ac:dyDescent="0.25">
      <c r="A46" s="85"/>
      <c r="B46" s="294"/>
      <c r="C46" s="295"/>
      <c r="D46" s="295"/>
      <c r="E46" s="295"/>
      <c r="F46" s="295"/>
      <c r="G46" s="295"/>
      <c r="H46" s="295"/>
      <c r="I46" s="295"/>
      <c r="J46" s="295"/>
      <c r="K46" s="295"/>
      <c r="L46" s="295"/>
      <c r="M46" s="295"/>
      <c r="N46" s="295"/>
      <c r="O46" s="295"/>
      <c r="P46" s="295"/>
      <c r="Q46" s="295"/>
      <c r="R46" s="295"/>
      <c r="S46" s="128"/>
      <c r="T46" s="128"/>
      <c r="U46" s="145"/>
      <c r="V46" s="153"/>
      <c r="W46" s="153"/>
      <c r="X46" s="153"/>
      <c r="Y46" s="153"/>
    </row>
    <row r="47" spans="1:25" s="144" customFormat="1" ht="15" customHeight="1" x14ac:dyDescent="0.25">
      <c r="A47" s="85"/>
      <c r="B47" s="294"/>
      <c r="C47" s="295"/>
      <c r="D47" s="295"/>
      <c r="E47" s="295"/>
      <c r="F47" s="295"/>
      <c r="G47" s="295"/>
      <c r="H47" s="295"/>
      <c r="I47" s="295"/>
      <c r="J47" s="295"/>
      <c r="K47" s="295"/>
      <c r="L47" s="295"/>
      <c r="M47" s="295"/>
      <c r="N47" s="295"/>
      <c r="O47" s="295"/>
      <c r="P47" s="295"/>
      <c r="Q47" s="295"/>
      <c r="R47" s="295"/>
      <c r="S47" s="128"/>
      <c r="T47" s="128"/>
      <c r="U47" s="145"/>
      <c r="V47" s="153"/>
      <c r="W47" s="153"/>
      <c r="X47" s="153"/>
      <c r="Y47" s="153"/>
    </row>
    <row r="48" spans="1:25" s="144" customFormat="1" ht="15" customHeight="1" x14ac:dyDescent="0.25">
      <c r="A48" s="85"/>
      <c r="B48" s="294"/>
      <c r="C48" s="295"/>
      <c r="D48" s="295"/>
      <c r="E48" s="295"/>
      <c r="F48" s="295"/>
      <c r="G48" s="295"/>
      <c r="H48" s="295"/>
      <c r="I48" s="295"/>
      <c r="J48" s="295"/>
      <c r="K48" s="295"/>
      <c r="L48" s="295"/>
      <c r="M48" s="295"/>
      <c r="N48" s="295"/>
      <c r="O48" s="295"/>
      <c r="P48" s="295"/>
      <c r="Q48" s="295"/>
      <c r="R48" s="295"/>
      <c r="S48" s="128"/>
      <c r="T48" s="128"/>
      <c r="U48" s="145"/>
      <c r="V48" s="153"/>
      <c r="W48" s="153"/>
      <c r="X48" s="153"/>
      <c r="Y48" s="153"/>
    </row>
    <row r="49" spans="1:34" s="144" customFormat="1" ht="15" customHeight="1" thickBot="1" x14ac:dyDescent="0.3">
      <c r="A49" s="85"/>
      <c r="B49" s="295"/>
      <c r="C49" s="295"/>
      <c r="D49" s="295"/>
      <c r="E49" s="295"/>
      <c r="F49" s="295"/>
      <c r="G49" s="295"/>
      <c r="H49" s="295"/>
      <c r="I49" s="295"/>
      <c r="J49" s="295"/>
      <c r="K49" s="295"/>
      <c r="L49" s="295"/>
      <c r="M49" s="295"/>
      <c r="N49" s="295"/>
      <c r="O49" s="295"/>
      <c r="P49" s="295"/>
      <c r="Q49" s="295"/>
      <c r="R49" s="295"/>
      <c r="S49" s="128"/>
      <c r="T49" s="128"/>
      <c r="U49" s="145"/>
      <c r="V49" s="153"/>
      <c r="W49" s="153"/>
      <c r="X49" s="153"/>
      <c r="Y49" s="153"/>
    </row>
    <row r="50" spans="1:34" s="144" customFormat="1" ht="15.6" customHeight="1" thickBot="1" x14ac:dyDescent="0.3">
      <c r="A50" s="84"/>
      <c r="B50" s="619" t="s">
        <v>161</v>
      </c>
      <c r="C50" s="620"/>
      <c r="D50" s="620"/>
      <c r="E50" s="620"/>
      <c r="F50" s="620"/>
      <c r="G50" s="620"/>
      <c r="H50" s="620"/>
      <c r="I50" s="620"/>
      <c r="J50" s="620"/>
      <c r="K50" s="620"/>
      <c r="L50" s="620"/>
      <c r="M50" s="620"/>
      <c r="N50" s="620"/>
      <c r="O50" s="620"/>
      <c r="P50" s="620"/>
      <c r="Q50" s="620"/>
      <c r="R50" s="621"/>
    </row>
    <row r="51" spans="1:34" s="145" customFormat="1" ht="15.6" customHeight="1" thickBot="1" x14ac:dyDescent="0.3">
      <c r="A51" s="84"/>
      <c r="B51" s="120"/>
      <c r="C51" s="120"/>
      <c r="D51" s="120"/>
      <c r="E51" s="121"/>
      <c r="F51" s="121"/>
      <c r="G51" s="121"/>
      <c r="H51" s="121"/>
      <c r="I51" s="121"/>
      <c r="J51" s="121"/>
      <c r="K51" s="121"/>
      <c r="L51" s="121"/>
      <c r="M51" s="121"/>
      <c r="N51" s="121"/>
      <c r="O51" s="121"/>
      <c r="P51" s="121"/>
      <c r="Q51" s="120"/>
      <c r="R51" s="120"/>
    </row>
    <row r="52" spans="1:34" s="144" customFormat="1" ht="15" customHeight="1" thickBot="1" x14ac:dyDescent="0.3">
      <c r="A52" s="86"/>
      <c r="B52" s="645" t="s">
        <v>287</v>
      </c>
      <c r="C52" s="625" t="s">
        <v>6</v>
      </c>
      <c r="D52" s="648"/>
      <c r="E52" s="634" t="s">
        <v>154</v>
      </c>
      <c r="F52" s="635"/>
      <c r="G52" s="635"/>
      <c r="H52" s="635"/>
      <c r="I52" s="635"/>
      <c r="J52" s="635"/>
      <c r="K52" s="635"/>
      <c r="L52" s="635"/>
      <c r="M52" s="635"/>
      <c r="N52" s="635"/>
      <c r="O52" s="635"/>
      <c r="P52" s="636"/>
      <c r="Q52" s="184"/>
      <c r="R52" s="622" t="s">
        <v>155</v>
      </c>
      <c r="S52" s="142"/>
      <c r="T52" s="143"/>
      <c r="U52" s="105"/>
      <c r="V52" s="106"/>
      <c r="W52" s="106"/>
      <c r="X52" s="107"/>
      <c r="Y52" s="107"/>
      <c r="Z52" s="145"/>
      <c r="AA52" s="145"/>
      <c r="AB52" s="145"/>
      <c r="AC52" s="154"/>
      <c r="AD52" s="154"/>
      <c r="AE52" s="154"/>
      <c r="AF52" s="154"/>
      <c r="AG52" s="154"/>
      <c r="AH52" s="154"/>
    </row>
    <row r="53" spans="1:34" s="144" customFormat="1" ht="15" customHeight="1" x14ac:dyDescent="0.25">
      <c r="A53" s="86"/>
      <c r="B53" s="646"/>
      <c r="C53" s="626"/>
      <c r="D53" s="649"/>
      <c r="E53" s="643" t="s">
        <v>7</v>
      </c>
      <c r="F53" s="628" t="s">
        <v>8</v>
      </c>
      <c r="G53" s="628" t="s">
        <v>9</v>
      </c>
      <c r="H53" s="628" t="s">
        <v>10</v>
      </c>
      <c r="I53" s="628" t="s">
        <v>11</v>
      </c>
      <c r="J53" s="628" t="s">
        <v>12</v>
      </c>
      <c r="K53" s="628" t="s">
        <v>13</v>
      </c>
      <c r="L53" s="628" t="s">
        <v>14</v>
      </c>
      <c r="M53" s="628" t="s">
        <v>15</v>
      </c>
      <c r="N53" s="628" t="s">
        <v>16</v>
      </c>
      <c r="O53" s="628" t="s">
        <v>17</v>
      </c>
      <c r="P53" s="630" t="s">
        <v>18</v>
      </c>
      <c r="Q53" s="185"/>
      <c r="R53" s="623"/>
      <c r="S53" s="142"/>
      <c r="T53" s="143"/>
      <c r="U53" s="110"/>
      <c r="V53" s="110"/>
      <c r="W53" s="110"/>
      <c r="X53" s="110"/>
      <c r="Y53" s="110"/>
      <c r="Z53" s="110"/>
      <c r="AA53" s="145"/>
      <c r="AB53" s="145"/>
      <c r="AC53" s="145"/>
      <c r="AD53" s="145"/>
      <c r="AE53" s="145"/>
      <c r="AF53" s="145"/>
      <c r="AG53" s="145"/>
      <c r="AH53" s="154"/>
    </row>
    <row r="54" spans="1:34" s="144" customFormat="1" ht="15" customHeight="1" thickBot="1" x14ac:dyDescent="0.3">
      <c r="A54" s="86"/>
      <c r="B54" s="647"/>
      <c r="C54" s="627"/>
      <c r="D54" s="650"/>
      <c r="E54" s="644"/>
      <c r="F54" s="629"/>
      <c r="G54" s="629"/>
      <c r="H54" s="629"/>
      <c r="I54" s="629"/>
      <c r="J54" s="629"/>
      <c r="K54" s="629"/>
      <c r="L54" s="629"/>
      <c r="M54" s="629"/>
      <c r="N54" s="629"/>
      <c r="O54" s="629"/>
      <c r="P54" s="631"/>
      <c r="Q54" s="186"/>
      <c r="R54" s="624"/>
      <c r="S54" s="142"/>
      <c r="T54" s="143"/>
      <c r="U54" s="110"/>
      <c r="V54" s="110"/>
      <c r="W54" s="110"/>
      <c r="X54" s="110"/>
      <c r="Y54" s="110"/>
      <c r="Z54" s="110"/>
      <c r="AA54" s="145"/>
      <c r="AB54" s="145"/>
      <c r="AC54" s="145"/>
      <c r="AD54" s="145"/>
      <c r="AE54" s="145"/>
      <c r="AF54" s="145"/>
      <c r="AG54" s="145"/>
      <c r="AH54" s="154"/>
    </row>
    <row r="55" spans="1:34" s="144" customFormat="1" ht="15" customHeight="1" x14ac:dyDescent="0.25">
      <c r="A55" s="87"/>
      <c r="B55" s="133"/>
      <c r="C55" s="117" t="s">
        <v>20</v>
      </c>
      <c r="D55" s="34"/>
      <c r="E55" s="258"/>
      <c r="F55" s="259"/>
      <c r="G55" s="259"/>
      <c r="H55" s="259"/>
      <c r="I55" s="259"/>
      <c r="J55" s="259"/>
      <c r="K55" s="259"/>
      <c r="L55" s="259"/>
      <c r="M55" s="259"/>
      <c r="N55" s="259"/>
      <c r="O55" s="259"/>
      <c r="P55" s="260"/>
      <c r="Q55" s="261"/>
      <c r="R55" s="262"/>
      <c r="S55" s="146"/>
      <c r="T55" s="128"/>
      <c r="U55" s="101"/>
      <c r="V55" s="145"/>
      <c r="W55" s="100"/>
      <c r="X55" s="96"/>
      <c r="Y55" s="96"/>
      <c r="Z55" s="145"/>
      <c r="AA55" s="145"/>
      <c r="AB55" s="145"/>
      <c r="AC55" s="145"/>
      <c r="AD55" s="145"/>
      <c r="AE55" s="145"/>
      <c r="AF55" s="145"/>
      <c r="AG55" s="145"/>
      <c r="AH55" s="154"/>
    </row>
    <row r="56" spans="1:34" s="144" customFormat="1" ht="15" customHeight="1" x14ac:dyDescent="0.25">
      <c r="A56" s="87"/>
      <c r="B56" s="135"/>
      <c r="C56" s="118" t="s">
        <v>20</v>
      </c>
      <c r="D56" s="35"/>
      <c r="E56" s="263"/>
      <c r="F56" s="264"/>
      <c r="G56" s="264"/>
      <c r="H56" s="264"/>
      <c r="I56" s="264"/>
      <c r="J56" s="264"/>
      <c r="K56" s="264"/>
      <c r="L56" s="264"/>
      <c r="M56" s="264"/>
      <c r="N56" s="264"/>
      <c r="O56" s="264"/>
      <c r="P56" s="265"/>
      <c r="Q56" s="266"/>
      <c r="R56" s="267"/>
      <c r="S56" s="146"/>
      <c r="T56" s="128"/>
      <c r="U56" s="147"/>
      <c r="V56" s="147"/>
      <c r="W56" s="147"/>
      <c r="X56" s="147"/>
      <c r="Y56" s="147"/>
      <c r="Z56" s="147"/>
      <c r="AA56" s="147"/>
      <c r="AB56" s="147"/>
      <c r="AC56" s="147"/>
      <c r="AD56" s="147"/>
      <c r="AE56" s="147"/>
      <c r="AF56" s="147"/>
      <c r="AG56" s="147"/>
      <c r="AH56" s="154"/>
    </row>
    <row r="57" spans="1:34" s="144" customFormat="1" ht="15" customHeight="1" x14ac:dyDescent="0.25">
      <c r="A57" s="87"/>
      <c r="B57" s="135"/>
      <c r="C57" s="118" t="s">
        <v>20</v>
      </c>
      <c r="D57" s="35"/>
      <c r="E57" s="263"/>
      <c r="F57" s="264"/>
      <c r="G57" s="264"/>
      <c r="H57" s="264"/>
      <c r="I57" s="264"/>
      <c r="J57" s="264"/>
      <c r="K57" s="264"/>
      <c r="L57" s="264"/>
      <c r="M57" s="264"/>
      <c r="N57" s="264"/>
      <c r="O57" s="264"/>
      <c r="P57" s="265"/>
      <c r="Q57" s="266"/>
      <c r="R57" s="267"/>
      <c r="S57" s="146"/>
      <c r="T57" s="128"/>
      <c r="U57" s="149"/>
      <c r="V57" s="149"/>
      <c r="W57" s="149"/>
      <c r="X57" s="149"/>
      <c r="Y57" s="149"/>
      <c r="Z57" s="149"/>
      <c r="AA57" s="145"/>
      <c r="AB57" s="149"/>
      <c r="AC57" s="149"/>
      <c r="AD57" s="149"/>
      <c r="AE57" s="149"/>
      <c r="AF57" s="149"/>
      <c r="AG57" s="149"/>
      <c r="AH57" s="154"/>
    </row>
    <row r="58" spans="1:34" s="144" customFormat="1" ht="15" customHeight="1" x14ac:dyDescent="0.25">
      <c r="A58" s="87"/>
      <c r="B58" s="135"/>
      <c r="C58" s="118" t="s">
        <v>20</v>
      </c>
      <c r="D58" s="35"/>
      <c r="E58" s="263"/>
      <c r="F58" s="264"/>
      <c r="G58" s="264"/>
      <c r="H58" s="264"/>
      <c r="I58" s="264"/>
      <c r="J58" s="264"/>
      <c r="K58" s="264"/>
      <c r="L58" s="264"/>
      <c r="M58" s="264"/>
      <c r="N58" s="264"/>
      <c r="O58" s="264"/>
      <c r="P58" s="265"/>
      <c r="Q58" s="266"/>
      <c r="R58" s="267"/>
      <c r="S58" s="146"/>
      <c r="T58" s="128"/>
      <c r="U58" s="149"/>
      <c r="V58" s="149"/>
      <c r="W58" s="149"/>
      <c r="X58" s="149"/>
      <c r="Y58" s="149"/>
      <c r="Z58" s="149"/>
      <c r="AA58" s="155"/>
      <c r="AB58" s="149"/>
      <c r="AC58" s="149"/>
      <c r="AD58" s="149"/>
      <c r="AE58" s="149"/>
      <c r="AF58" s="149"/>
      <c r="AG58" s="149"/>
      <c r="AH58" s="154"/>
    </row>
    <row r="59" spans="1:34" s="144" customFormat="1" ht="15" customHeight="1" x14ac:dyDescent="0.25">
      <c r="A59" s="87"/>
      <c r="B59" s="135"/>
      <c r="C59" s="118" t="s">
        <v>20</v>
      </c>
      <c r="D59" s="35"/>
      <c r="E59" s="263"/>
      <c r="F59" s="264"/>
      <c r="G59" s="264"/>
      <c r="H59" s="264"/>
      <c r="I59" s="264"/>
      <c r="J59" s="264"/>
      <c r="K59" s="264"/>
      <c r="L59" s="264"/>
      <c r="M59" s="264"/>
      <c r="N59" s="264"/>
      <c r="O59" s="264"/>
      <c r="P59" s="265"/>
      <c r="Q59" s="266"/>
      <c r="R59" s="267"/>
      <c r="S59" s="146"/>
      <c r="T59" s="128"/>
      <c r="U59" s="149"/>
      <c r="V59" s="149"/>
      <c r="W59" s="149"/>
      <c r="X59" s="149"/>
      <c r="Y59" s="149"/>
      <c r="Z59" s="149"/>
      <c r="AA59" s="145"/>
      <c r="AB59" s="149"/>
      <c r="AC59" s="149"/>
      <c r="AD59" s="149"/>
      <c r="AE59" s="149"/>
      <c r="AF59" s="149"/>
      <c r="AG59" s="149"/>
      <c r="AH59" s="154"/>
    </row>
    <row r="60" spans="1:34" s="144" customFormat="1" ht="15" customHeight="1" x14ac:dyDescent="0.25">
      <c r="A60" s="87"/>
      <c r="B60" s="137"/>
      <c r="C60" s="118" t="s">
        <v>20</v>
      </c>
      <c r="D60" s="88"/>
      <c r="E60" s="268"/>
      <c r="F60" s="269"/>
      <c r="G60" s="269"/>
      <c r="H60" s="269"/>
      <c r="I60" s="269"/>
      <c r="J60" s="269"/>
      <c r="K60" s="269"/>
      <c r="L60" s="269"/>
      <c r="M60" s="269"/>
      <c r="N60" s="269"/>
      <c r="O60" s="269"/>
      <c r="P60" s="270"/>
      <c r="Q60" s="266"/>
      <c r="R60" s="267"/>
      <c r="S60" s="146"/>
      <c r="T60" s="128"/>
      <c r="U60" s="149"/>
      <c r="V60" s="149"/>
      <c r="W60" s="149"/>
      <c r="X60" s="149"/>
      <c r="Y60" s="149"/>
      <c r="Z60" s="149"/>
      <c r="AA60" s="145"/>
      <c r="AB60" s="149"/>
      <c r="AC60" s="149"/>
      <c r="AD60" s="149"/>
      <c r="AE60" s="149"/>
      <c r="AF60" s="149"/>
      <c r="AG60" s="149"/>
      <c r="AH60" s="154"/>
    </row>
    <row r="61" spans="1:34" s="144" customFormat="1" ht="15" customHeight="1" x14ac:dyDescent="0.25">
      <c r="A61" s="87"/>
      <c r="B61" s="137"/>
      <c r="C61" s="118" t="s">
        <v>20</v>
      </c>
      <c r="D61" s="88"/>
      <c r="E61" s="268"/>
      <c r="F61" s="269"/>
      <c r="G61" s="269"/>
      <c r="H61" s="269"/>
      <c r="I61" s="269"/>
      <c r="J61" s="269"/>
      <c r="K61" s="269"/>
      <c r="L61" s="269"/>
      <c r="M61" s="269"/>
      <c r="N61" s="269"/>
      <c r="O61" s="269"/>
      <c r="P61" s="270"/>
      <c r="Q61" s="266"/>
      <c r="R61" s="267"/>
      <c r="S61" s="146"/>
      <c r="T61" s="128"/>
      <c r="U61" s="149"/>
      <c r="V61" s="149"/>
      <c r="W61" s="149"/>
      <c r="X61" s="149"/>
      <c r="Y61" s="149"/>
      <c r="Z61" s="149"/>
      <c r="AA61" s="145"/>
      <c r="AB61" s="149"/>
      <c r="AC61" s="149"/>
      <c r="AD61" s="149"/>
      <c r="AE61" s="149"/>
      <c r="AF61" s="149"/>
      <c r="AG61" s="149"/>
      <c r="AH61" s="154"/>
    </row>
    <row r="62" spans="1:34" s="144" customFormat="1" ht="15" customHeight="1" x14ac:dyDescent="0.25">
      <c r="A62" s="87"/>
      <c r="B62" s="137"/>
      <c r="C62" s="118" t="s">
        <v>20</v>
      </c>
      <c r="D62" s="88"/>
      <c r="E62" s="268"/>
      <c r="F62" s="269"/>
      <c r="G62" s="269"/>
      <c r="H62" s="269"/>
      <c r="I62" s="269"/>
      <c r="J62" s="269"/>
      <c r="K62" s="269"/>
      <c r="L62" s="269"/>
      <c r="M62" s="269"/>
      <c r="N62" s="269"/>
      <c r="O62" s="269"/>
      <c r="P62" s="270"/>
      <c r="Q62" s="266"/>
      <c r="R62" s="267"/>
      <c r="S62" s="146"/>
      <c r="T62" s="128"/>
      <c r="U62" s="149"/>
      <c r="V62" s="149"/>
      <c r="W62" s="149"/>
      <c r="X62" s="149"/>
      <c r="Y62" s="149"/>
      <c r="Z62" s="149"/>
      <c r="AA62" s="145"/>
      <c r="AB62" s="149"/>
      <c r="AC62" s="149"/>
      <c r="AD62" s="149"/>
      <c r="AE62" s="149"/>
      <c r="AF62" s="149"/>
      <c r="AG62" s="149"/>
      <c r="AH62" s="154"/>
    </row>
    <row r="63" spans="1:34" s="144" customFormat="1" ht="15" customHeight="1" x14ac:dyDescent="0.25">
      <c r="A63" s="87"/>
      <c r="B63" s="137"/>
      <c r="C63" s="118" t="s">
        <v>20</v>
      </c>
      <c r="D63" s="88"/>
      <c r="E63" s="268"/>
      <c r="F63" s="269"/>
      <c r="G63" s="269"/>
      <c r="H63" s="269"/>
      <c r="I63" s="269"/>
      <c r="J63" s="269"/>
      <c r="K63" s="269"/>
      <c r="L63" s="269"/>
      <c r="M63" s="269"/>
      <c r="N63" s="269"/>
      <c r="O63" s="269"/>
      <c r="P63" s="270"/>
      <c r="Q63" s="266"/>
      <c r="R63" s="267"/>
      <c r="S63" s="146"/>
      <c r="T63" s="128"/>
      <c r="U63" s="149"/>
      <c r="V63" s="149"/>
      <c r="W63" s="149"/>
      <c r="X63" s="149"/>
      <c r="Y63" s="149"/>
      <c r="Z63" s="149"/>
      <c r="AA63" s="145"/>
      <c r="AB63" s="149"/>
      <c r="AC63" s="149"/>
      <c r="AD63" s="149"/>
      <c r="AE63" s="149"/>
      <c r="AF63" s="149"/>
      <c r="AG63" s="149"/>
      <c r="AH63" s="154"/>
    </row>
    <row r="64" spans="1:34" s="144" customFormat="1" ht="15" customHeight="1" x14ac:dyDescent="0.25">
      <c r="A64" s="87"/>
      <c r="B64" s="137"/>
      <c r="C64" s="118" t="s">
        <v>20</v>
      </c>
      <c r="D64" s="88"/>
      <c r="E64" s="268"/>
      <c r="F64" s="269"/>
      <c r="G64" s="269"/>
      <c r="H64" s="269"/>
      <c r="I64" s="269"/>
      <c r="J64" s="269"/>
      <c r="K64" s="269"/>
      <c r="L64" s="269"/>
      <c r="M64" s="269"/>
      <c r="N64" s="269"/>
      <c r="O64" s="269"/>
      <c r="P64" s="270"/>
      <c r="Q64" s="266"/>
      <c r="R64" s="267"/>
      <c r="S64" s="146"/>
      <c r="T64" s="128"/>
      <c r="U64" s="149"/>
      <c r="V64" s="149"/>
      <c r="W64" s="149"/>
      <c r="X64" s="149"/>
      <c r="Y64" s="149"/>
      <c r="Z64" s="149"/>
      <c r="AA64" s="145"/>
      <c r="AB64" s="149"/>
      <c r="AC64" s="149"/>
      <c r="AD64" s="149"/>
      <c r="AE64" s="149"/>
      <c r="AF64" s="149"/>
      <c r="AG64" s="149"/>
      <c r="AH64" s="154"/>
    </row>
    <row r="65" spans="1:34" s="144" customFormat="1" ht="15" customHeight="1" x14ac:dyDescent="0.25">
      <c r="A65" s="87"/>
      <c r="B65" s="137"/>
      <c r="C65" s="118" t="s">
        <v>20</v>
      </c>
      <c r="D65" s="88"/>
      <c r="E65" s="268"/>
      <c r="F65" s="269"/>
      <c r="G65" s="269"/>
      <c r="H65" s="269"/>
      <c r="I65" s="269"/>
      <c r="J65" s="269"/>
      <c r="K65" s="269"/>
      <c r="L65" s="269"/>
      <c r="M65" s="269"/>
      <c r="N65" s="269"/>
      <c r="O65" s="269"/>
      <c r="P65" s="270"/>
      <c r="Q65" s="266"/>
      <c r="R65" s="267"/>
      <c r="S65" s="146"/>
      <c r="T65" s="128"/>
      <c r="U65" s="149"/>
      <c r="V65" s="149"/>
      <c r="W65" s="149"/>
      <c r="X65" s="149"/>
      <c r="Y65" s="149"/>
      <c r="Z65" s="149"/>
      <c r="AA65" s="145"/>
      <c r="AB65" s="149"/>
      <c r="AC65" s="149"/>
      <c r="AD65" s="149"/>
      <c r="AE65" s="149"/>
      <c r="AF65" s="149"/>
      <c r="AG65" s="149"/>
      <c r="AH65" s="154"/>
    </row>
    <row r="66" spans="1:34" s="144" customFormat="1" ht="15" customHeight="1" x14ac:dyDescent="0.25">
      <c r="A66" s="87"/>
      <c r="B66" s="137"/>
      <c r="C66" s="118" t="s">
        <v>20</v>
      </c>
      <c r="D66" s="88"/>
      <c r="E66" s="268"/>
      <c r="F66" s="269"/>
      <c r="G66" s="269"/>
      <c r="H66" s="269"/>
      <c r="I66" s="269"/>
      <c r="J66" s="269"/>
      <c r="K66" s="269"/>
      <c r="L66" s="269"/>
      <c r="M66" s="269"/>
      <c r="N66" s="269"/>
      <c r="O66" s="269"/>
      <c r="P66" s="270"/>
      <c r="Q66" s="266"/>
      <c r="R66" s="267"/>
      <c r="S66" s="146"/>
      <c r="T66" s="128"/>
      <c r="U66" s="149"/>
      <c r="V66" s="149"/>
      <c r="W66" s="149"/>
      <c r="X66" s="149"/>
      <c r="Y66" s="149"/>
      <c r="Z66" s="149"/>
      <c r="AA66" s="145"/>
      <c r="AB66" s="149"/>
      <c r="AC66" s="149"/>
      <c r="AD66" s="149"/>
      <c r="AE66" s="149"/>
      <c r="AF66" s="149"/>
      <c r="AG66" s="149"/>
      <c r="AH66" s="154"/>
    </row>
    <row r="67" spans="1:34" s="144" customFormat="1" ht="15" customHeight="1" thickBot="1" x14ac:dyDescent="0.3">
      <c r="A67" s="87"/>
      <c r="B67" s="137"/>
      <c r="C67" s="119" t="s">
        <v>20</v>
      </c>
      <c r="D67" s="88"/>
      <c r="E67" s="268"/>
      <c r="F67" s="269"/>
      <c r="G67" s="269"/>
      <c r="H67" s="269"/>
      <c r="I67" s="269"/>
      <c r="J67" s="269"/>
      <c r="K67" s="269"/>
      <c r="L67" s="269"/>
      <c r="M67" s="269"/>
      <c r="N67" s="269"/>
      <c r="O67" s="269"/>
      <c r="P67" s="270"/>
      <c r="Q67" s="271"/>
      <c r="R67" s="272"/>
      <c r="S67" s="146"/>
      <c r="T67" s="128"/>
      <c r="U67" s="149"/>
      <c r="V67" s="149"/>
      <c r="W67" s="149"/>
      <c r="X67" s="149"/>
      <c r="Y67" s="149"/>
      <c r="Z67" s="149"/>
      <c r="AA67" s="149"/>
      <c r="AB67" s="149"/>
      <c r="AC67" s="149"/>
      <c r="AD67" s="149"/>
      <c r="AE67" s="149"/>
      <c r="AF67" s="149"/>
      <c r="AG67" s="149"/>
      <c r="AH67" s="154"/>
    </row>
    <row r="68" spans="1:34" s="144" customFormat="1" ht="15" customHeight="1" thickBot="1" x14ac:dyDescent="0.3">
      <c r="A68" s="85"/>
      <c r="B68" s="632" t="s">
        <v>193</v>
      </c>
      <c r="C68" s="633"/>
      <c r="D68" s="94"/>
      <c r="E68" s="273">
        <f>SUM(E55:E67)</f>
        <v>0</v>
      </c>
      <c r="F68" s="274">
        <f t="shared" ref="F68:P68" si="2">SUM(F55:F67)</f>
        <v>0</v>
      </c>
      <c r="G68" s="274">
        <f t="shared" si="2"/>
        <v>0</v>
      </c>
      <c r="H68" s="274">
        <f t="shared" si="2"/>
        <v>0</v>
      </c>
      <c r="I68" s="274">
        <f t="shared" si="2"/>
        <v>0</v>
      </c>
      <c r="J68" s="274">
        <f t="shared" si="2"/>
        <v>0</v>
      </c>
      <c r="K68" s="274">
        <f t="shared" si="2"/>
        <v>0</v>
      </c>
      <c r="L68" s="274">
        <f t="shared" si="2"/>
        <v>0</v>
      </c>
      <c r="M68" s="274">
        <f t="shared" si="2"/>
        <v>0</v>
      </c>
      <c r="N68" s="274">
        <f t="shared" si="2"/>
        <v>0</v>
      </c>
      <c r="O68" s="274">
        <f t="shared" si="2"/>
        <v>0</v>
      </c>
      <c r="P68" s="275">
        <f t="shared" si="2"/>
        <v>0</v>
      </c>
      <c r="Q68" s="276"/>
      <c r="R68" s="276">
        <f>SUM(R55:R67)</f>
        <v>0</v>
      </c>
      <c r="S68" s="146"/>
      <c r="T68" s="128"/>
      <c r="U68" s="145"/>
      <c r="V68" s="99"/>
      <c r="W68" s="100"/>
      <c r="X68" s="96"/>
      <c r="Y68" s="96"/>
      <c r="Z68" s="145"/>
      <c r="AA68" s="145"/>
      <c r="AB68" s="145"/>
      <c r="AC68" s="145"/>
      <c r="AD68" s="145"/>
      <c r="AE68" s="145"/>
      <c r="AF68" s="145"/>
      <c r="AG68" s="145"/>
      <c r="AH68" s="154"/>
    </row>
    <row r="69" spans="1:34" s="124" customFormat="1" ht="15" customHeight="1" x14ac:dyDescent="0.25">
      <c r="A69" s="132"/>
      <c r="B69" s="102" t="s">
        <v>279</v>
      </c>
      <c r="C69" s="78"/>
      <c r="D69" s="78"/>
      <c r="K69" s="83"/>
      <c r="L69" s="83"/>
      <c r="M69" s="83"/>
      <c r="N69" s="83"/>
      <c r="O69" s="83"/>
      <c r="P69" s="83"/>
      <c r="Q69" s="83"/>
      <c r="R69" s="83"/>
      <c r="U69" s="105"/>
      <c r="V69" s="99"/>
      <c r="W69" s="100"/>
      <c r="X69" s="96"/>
      <c r="Y69" s="96"/>
      <c r="Z69" s="132"/>
      <c r="AA69" s="132"/>
      <c r="AB69" s="132"/>
      <c r="AC69" s="132"/>
      <c r="AD69" s="132"/>
      <c r="AE69" s="132"/>
      <c r="AF69" s="132"/>
      <c r="AG69" s="132"/>
      <c r="AH69" s="132"/>
    </row>
    <row r="70" spans="1:34" s="124" customFormat="1" ht="15" customHeight="1" thickBot="1" x14ac:dyDescent="0.3">
      <c r="A70" s="132"/>
      <c r="B70" s="82"/>
      <c r="C70" s="78"/>
      <c r="D70" s="78"/>
      <c r="K70" s="83"/>
      <c r="L70" s="83"/>
      <c r="M70" s="83"/>
      <c r="N70" s="83"/>
      <c r="O70" s="83"/>
      <c r="P70" s="83"/>
      <c r="Q70" s="83"/>
      <c r="R70" s="83"/>
      <c r="U70" s="111"/>
      <c r="V70" s="111"/>
      <c r="W70" s="111"/>
      <c r="X70" s="111"/>
      <c r="Y70" s="111"/>
      <c r="Z70" s="111"/>
      <c r="AA70" s="132"/>
      <c r="AB70" s="132"/>
      <c r="AC70" s="132"/>
      <c r="AD70" s="132"/>
      <c r="AE70" s="132"/>
      <c r="AF70" s="132"/>
      <c r="AG70" s="132"/>
      <c r="AH70" s="132"/>
    </row>
    <row r="71" spans="1:34" s="144" customFormat="1" ht="15" customHeight="1" thickBot="1" x14ac:dyDescent="0.3">
      <c r="A71" s="86"/>
      <c r="B71" s="645" t="s">
        <v>288</v>
      </c>
      <c r="C71" s="625" t="s">
        <v>6</v>
      </c>
      <c r="D71" s="648"/>
      <c r="E71" s="634" t="s">
        <v>154</v>
      </c>
      <c r="F71" s="635"/>
      <c r="G71" s="635"/>
      <c r="H71" s="635"/>
      <c r="I71" s="635"/>
      <c r="J71" s="635"/>
      <c r="K71" s="635"/>
      <c r="L71" s="635"/>
      <c r="M71" s="635"/>
      <c r="N71" s="635"/>
      <c r="O71" s="635"/>
      <c r="P71" s="636"/>
      <c r="Q71" s="184"/>
      <c r="R71" s="622" t="s">
        <v>155</v>
      </c>
      <c r="S71" s="146"/>
      <c r="T71" s="128"/>
      <c r="U71" s="98"/>
      <c r="V71" s="99"/>
      <c r="W71" s="100"/>
      <c r="X71" s="96"/>
      <c r="Y71" s="96"/>
      <c r="Z71" s="145"/>
      <c r="AA71" s="145"/>
      <c r="AB71" s="145"/>
      <c r="AC71" s="145"/>
      <c r="AD71" s="145"/>
      <c r="AE71" s="145"/>
      <c r="AF71" s="145"/>
      <c r="AG71" s="145"/>
      <c r="AH71" s="154"/>
    </row>
    <row r="72" spans="1:34" s="144" customFormat="1" ht="15" customHeight="1" x14ac:dyDescent="0.25">
      <c r="A72" s="86"/>
      <c r="B72" s="646"/>
      <c r="C72" s="626"/>
      <c r="D72" s="649"/>
      <c r="E72" s="643" t="s">
        <v>7</v>
      </c>
      <c r="F72" s="628" t="s">
        <v>8</v>
      </c>
      <c r="G72" s="628" t="s">
        <v>9</v>
      </c>
      <c r="H72" s="628" t="s">
        <v>10</v>
      </c>
      <c r="I72" s="628" t="s">
        <v>11</v>
      </c>
      <c r="J72" s="628" t="s">
        <v>12</v>
      </c>
      <c r="K72" s="628" t="s">
        <v>13</v>
      </c>
      <c r="L72" s="628" t="s">
        <v>14</v>
      </c>
      <c r="M72" s="628" t="s">
        <v>15</v>
      </c>
      <c r="N72" s="628" t="s">
        <v>16</v>
      </c>
      <c r="O72" s="628" t="s">
        <v>17</v>
      </c>
      <c r="P72" s="630" t="s">
        <v>18</v>
      </c>
      <c r="Q72" s="185"/>
      <c r="R72" s="623"/>
      <c r="S72" s="146"/>
      <c r="T72" s="128"/>
      <c r="U72" s="98"/>
      <c r="V72" s="99"/>
      <c r="W72" s="100"/>
      <c r="X72" s="96"/>
      <c r="Y72" s="96"/>
      <c r="Z72" s="145"/>
      <c r="AA72" s="145"/>
      <c r="AB72" s="145"/>
      <c r="AC72" s="145"/>
      <c r="AD72" s="145"/>
      <c r="AE72" s="145"/>
      <c r="AF72" s="145"/>
      <c r="AG72" s="145"/>
      <c r="AH72" s="154"/>
    </row>
    <row r="73" spans="1:34" s="144" customFormat="1" ht="15" customHeight="1" thickBot="1" x14ac:dyDescent="0.3">
      <c r="A73" s="86"/>
      <c r="B73" s="647"/>
      <c r="C73" s="627"/>
      <c r="D73" s="650"/>
      <c r="E73" s="644"/>
      <c r="F73" s="629"/>
      <c r="G73" s="629"/>
      <c r="H73" s="629"/>
      <c r="I73" s="629"/>
      <c r="J73" s="629"/>
      <c r="K73" s="629"/>
      <c r="L73" s="629"/>
      <c r="M73" s="629"/>
      <c r="N73" s="629"/>
      <c r="O73" s="629"/>
      <c r="P73" s="631"/>
      <c r="Q73" s="186"/>
      <c r="R73" s="624"/>
      <c r="S73" s="146"/>
      <c r="T73" s="128"/>
      <c r="U73" s="98"/>
      <c r="V73" s="99"/>
      <c r="W73" s="100"/>
      <c r="X73" s="96"/>
      <c r="Y73" s="96"/>
      <c r="Z73" s="145"/>
      <c r="AA73" s="145"/>
      <c r="AB73" s="145"/>
      <c r="AC73" s="145"/>
      <c r="AD73" s="145"/>
      <c r="AE73" s="145"/>
      <c r="AF73" s="145"/>
      <c r="AG73" s="145"/>
      <c r="AH73" s="154"/>
    </row>
    <row r="74" spans="1:34" s="144" customFormat="1" ht="15" customHeight="1" x14ac:dyDescent="0.25">
      <c r="A74" s="87"/>
      <c r="B74" s="133"/>
      <c r="C74" s="117" t="s">
        <v>20</v>
      </c>
      <c r="D74" s="34"/>
      <c r="E74" s="258"/>
      <c r="F74" s="259"/>
      <c r="G74" s="259"/>
      <c r="H74" s="259"/>
      <c r="I74" s="259"/>
      <c r="J74" s="259"/>
      <c r="K74" s="259"/>
      <c r="L74" s="259"/>
      <c r="M74" s="259"/>
      <c r="N74" s="259"/>
      <c r="O74" s="259"/>
      <c r="P74" s="260"/>
      <c r="Q74" s="261"/>
      <c r="R74" s="262"/>
      <c r="S74" s="146"/>
      <c r="T74" s="128"/>
      <c r="U74" s="98"/>
      <c r="V74" s="99"/>
      <c r="W74" s="100"/>
      <c r="X74" s="96"/>
      <c r="Y74" s="96"/>
      <c r="Z74" s="145"/>
      <c r="AA74" s="145"/>
      <c r="AB74" s="145"/>
      <c r="AC74" s="145"/>
      <c r="AD74" s="145"/>
      <c r="AE74" s="145"/>
      <c r="AF74" s="145"/>
      <c r="AG74" s="145"/>
      <c r="AH74" s="154"/>
    </row>
    <row r="75" spans="1:34" s="144" customFormat="1" ht="15" customHeight="1" x14ac:dyDescent="0.25">
      <c r="A75" s="87"/>
      <c r="B75" s="135"/>
      <c r="C75" s="118" t="s">
        <v>20</v>
      </c>
      <c r="D75" s="35"/>
      <c r="E75" s="263"/>
      <c r="F75" s="264"/>
      <c r="G75" s="264"/>
      <c r="H75" s="264"/>
      <c r="I75" s="264"/>
      <c r="J75" s="264"/>
      <c r="K75" s="264"/>
      <c r="L75" s="264"/>
      <c r="M75" s="264"/>
      <c r="N75" s="264"/>
      <c r="O75" s="264"/>
      <c r="P75" s="265"/>
      <c r="Q75" s="266"/>
      <c r="R75" s="267"/>
      <c r="S75" s="146"/>
      <c r="T75" s="128"/>
      <c r="U75" s="98"/>
      <c r="V75" s="99"/>
      <c r="W75" s="100"/>
      <c r="X75" s="96"/>
      <c r="Y75" s="96"/>
      <c r="Z75" s="145"/>
      <c r="AA75" s="145"/>
      <c r="AB75" s="145"/>
      <c r="AC75" s="145"/>
      <c r="AD75" s="145"/>
      <c r="AE75" s="145"/>
      <c r="AF75" s="145"/>
      <c r="AG75" s="145"/>
      <c r="AH75" s="154"/>
    </row>
    <row r="76" spans="1:34" s="144" customFormat="1" ht="15" customHeight="1" x14ac:dyDescent="0.25">
      <c r="A76" s="87"/>
      <c r="B76" s="135"/>
      <c r="C76" s="118" t="s">
        <v>20</v>
      </c>
      <c r="D76" s="35"/>
      <c r="E76" s="263"/>
      <c r="F76" s="264"/>
      <c r="G76" s="264"/>
      <c r="H76" s="264"/>
      <c r="I76" s="264"/>
      <c r="J76" s="264"/>
      <c r="K76" s="264"/>
      <c r="L76" s="264"/>
      <c r="M76" s="264"/>
      <c r="N76" s="264"/>
      <c r="O76" s="264"/>
      <c r="P76" s="265"/>
      <c r="Q76" s="266"/>
      <c r="R76" s="267"/>
      <c r="S76" s="146"/>
      <c r="T76" s="128"/>
      <c r="U76" s="145"/>
      <c r="V76" s="145"/>
      <c r="W76" s="145"/>
      <c r="X76" s="145"/>
      <c r="Y76" s="145"/>
      <c r="Z76" s="145"/>
      <c r="AA76" s="145"/>
      <c r="AB76" s="145"/>
      <c r="AC76" s="145"/>
      <c r="AD76" s="145"/>
      <c r="AE76" s="145"/>
      <c r="AF76" s="145"/>
      <c r="AG76" s="145"/>
      <c r="AH76" s="154"/>
    </row>
    <row r="77" spans="1:34" s="144" customFormat="1" ht="15" customHeight="1" x14ac:dyDescent="0.25">
      <c r="A77" s="87"/>
      <c r="B77" s="135"/>
      <c r="C77" s="118" t="s">
        <v>20</v>
      </c>
      <c r="D77" s="35"/>
      <c r="E77" s="263"/>
      <c r="F77" s="264"/>
      <c r="G77" s="264"/>
      <c r="H77" s="264"/>
      <c r="I77" s="264"/>
      <c r="J77" s="264"/>
      <c r="K77" s="264"/>
      <c r="L77" s="264"/>
      <c r="M77" s="264"/>
      <c r="N77" s="264"/>
      <c r="O77" s="264"/>
      <c r="P77" s="265"/>
      <c r="Q77" s="266"/>
      <c r="R77" s="267"/>
      <c r="S77" s="146"/>
      <c r="T77" s="128"/>
      <c r="U77" s="145"/>
      <c r="V77" s="145"/>
      <c r="W77" s="145"/>
      <c r="X77" s="145"/>
      <c r="Y77" s="145"/>
      <c r="Z77" s="145"/>
      <c r="AA77" s="145"/>
      <c r="AB77" s="145"/>
      <c r="AC77" s="145"/>
      <c r="AD77" s="145"/>
      <c r="AE77" s="145"/>
      <c r="AF77" s="145"/>
      <c r="AG77" s="145"/>
      <c r="AH77" s="154"/>
    </row>
    <row r="78" spans="1:34" s="144" customFormat="1" ht="15" customHeight="1" x14ac:dyDescent="0.25">
      <c r="A78" s="87"/>
      <c r="B78" s="135"/>
      <c r="C78" s="118" t="s">
        <v>20</v>
      </c>
      <c r="D78" s="35"/>
      <c r="E78" s="263"/>
      <c r="F78" s="264"/>
      <c r="G78" s="264"/>
      <c r="H78" s="264"/>
      <c r="I78" s="264"/>
      <c r="J78" s="264"/>
      <c r="K78" s="264"/>
      <c r="L78" s="264"/>
      <c r="M78" s="264"/>
      <c r="N78" s="264"/>
      <c r="O78" s="264"/>
      <c r="P78" s="265"/>
      <c r="Q78" s="266"/>
      <c r="R78" s="267"/>
      <c r="S78" s="146"/>
      <c r="T78" s="128"/>
      <c r="U78" s="150"/>
      <c r="V78" s="150"/>
      <c r="W78" s="150"/>
      <c r="X78" s="150"/>
      <c r="Y78" s="150"/>
      <c r="Z78" s="145"/>
      <c r="AA78" s="145"/>
      <c r="AB78" s="145"/>
      <c r="AC78" s="145"/>
      <c r="AD78" s="145"/>
      <c r="AE78" s="145"/>
      <c r="AF78" s="145"/>
      <c r="AG78" s="145"/>
      <c r="AH78" s="154"/>
    </row>
    <row r="79" spans="1:34" s="144" customFormat="1" ht="15" customHeight="1" x14ac:dyDescent="0.25">
      <c r="A79" s="87"/>
      <c r="B79" s="137"/>
      <c r="C79" s="118" t="s">
        <v>20</v>
      </c>
      <c r="D79" s="88"/>
      <c r="E79" s="268"/>
      <c r="F79" s="269"/>
      <c r="G79" s="269"/>
      <c r="H79" s="269"/>
      <c r="I79" s="269"/>
      <c r="J79" s="269"/>
      <c r="K79" s="269"/>
      <c r="L79" s="269"/>
      <c r="M79" s="269"/>
      <c r="N79" s="269"/>
      <c r="O79" s="269"/>
      <c r="P79" s="270"/>
      <c r="Q79" s="266"/>
      <c r="R79" s="267"/>
      <c r="S79" s="146"/>
      <c r="T79" s="128"/>
      <c r="U79" s="151"/>
      <c r="V79" s="151"/>
      <c r="W79" s="151"/>
      <c r="X79" s="151"/>
      <c r="Y79" s="151"/>
      <c r="Z79" s="128"/>
      <c r="AA79" s="128"/>
      <c r="AB79" s="128"/>
      <c r="AC79" s="128"/>
      <c r="AD79" s="128"/>
      <c r="AE79" s="128"/>
      <c r="AF79" s="128"/>
      <c r="AG79" s="128"/>
    </row>
    <row r="80" spans="1:34" s="144" customFormat="1" ht="15" customHeight="1" x14ac:dyDescent="0.25">
      <c r="A80" s="87"/>
      <c r="B80" s="137"/>
      <c r="C80" s="118" t="s">
        <v>20</v>
      </c>
      <c r="D80" s="88"/>
      <c r="E80" s="268"/>
      <c r="F80" s="269"/>
      <c r="G80" s="269"/>
      <c r="H80" s="269"/>
      <c r="I80" s="269"/>
      <c r="J80" s="269"/>
      <c r="K80" s="269"/>
      <c r="L80" s="269"/>
      <c r="M80" s="269"/>
      <c r="N80" s="269"/>
      <c r="O80" s="269"/>
      <c r="P80" s="270"/>
      <c r="Q80" s="266"/>
      <c r="R80" s="267"/>
      <c r="S80" s="146"/>
      <c r="T80" s="128"/>
      <c r="U80" s="151"/>
      <c r="V80" s="151"/>
      <c r="W80" s="151"/>
      <c r="X80" s="151"/>
      <c r="Y80" s="151"/>
      <c r="Z80" s="128"/>
      <c r="AA80" s="128"/>
      <c r="AB80" s="128"/>
      <c r="AC80" s="128"/>
      <c r="AD80" s="128"/>
      <c r="AE80" s="128"/>
      <c r="AF80" s="128"/>
      <c r="AG80" s="128"/>
    </row>
    <row r="81" spans="1:33" s="144" customFormat="1" ht="15" customHeight="1" x14ac:dyDescent="0.25">
      <c r="A81" s="87"/>
      <c r="B81" s="137"/>
      <c r="C81" s="118" t="s">
        <v>20</v>
      </c>
      <c r="D81" s="88"/>
      <c r="E81" s="268"/>
      <c r="F81" s="269"/>
      <c r="G81" s="269"/>
      <c r="H81" s="269"/>
      <c r="I81" s="269"/>
      <c r="J81" s="269"/>
      <c r="K81" s="269"/>
      <c r="L81" s="269"/>
      <c r="M81" s="269"/>
      <c r="N81" s="269"/>
      <c r="O81" s="269"/>
      <c r="P81" s="270"/>
      <c r="Q81" s="266"/>
      <c r="R81" s="267"/>
      <c r="S81" s="146"/>
      <c r="T81" s="128"/>
      <c r="U81" s="151"/>
      <c r="V81" s="151"/>
      <c r="W81" s="151"/>
      <c r="X81" s="151"/>
      <c r="Y81" s="151"/>
      <c r="Z81" s="128"/>
      <c r="AA81" s="128"/>
      <c r="AB81" s="128"/>
      <c r="AC81" s="128"/>
      <c r="AD81" s="128"/>
      <c r="AE81" s="128"/>
      <c r="AF81" s="128"/>
      <c r="AG81" s="128"/>
    </row>
    <row r="82" spans="1:33" s="144" customFormat="1" ht="15" customHeight="1" x14ac:dyDescent="0.25">
      <c r="A82" s="87"/>
      <c r="B82" s="137"/>
      <c r="C82" s="118" t="s">
        <v>20</v>
      </c>
      <c r="D82" s="88"/>
      <c r="E82" s="268"/>
      <c r="F82" s="269"/>
      <c r="G82" s="269"/>
      <c r="H82" s="269"/>
      <c r="I82" s="269"/>
      <c r="J82" s="269"/>
      <c r="K82" s="269"/>
      <c r="L82" s="269"/>
      <c r="M82" s="269"/>
      <c r="N82" s="269"/>
      <c r="O82" s="269"/>
      <c r="P82" s="270"/>
      <c r="Q82" s="266"/>
      <c r="R82" s="267"/>
      <c r="S82" s="146"/>
      <c r="T82" s="128"/>
      <c r="U82" s="151"/>
      <c r="V82" s="151"/>
      <c r="W82" s="151"/>
      <c r="X82" s="151"/>
      <c r="Y82" s="151"/>
      <c r="Z82" s="128"/>
      <c r="AA82" s="128"/>
      <c r="AB82" s="128"/>
      <c r="AC82" s="128"/>
      <c r="AD82" s="128"/>
      <c r="AE82" s="128"/>
      <c r="AF82" s="128"/>
      <c r="AG82" s="128"/>
    </row>
    <row r="83" spans="1:33" s="144" customFormat="1" ht="15" customHeight="1" x14ac:dyDescent="0.25">
      <c r="A83" s="87"/>
      <c r="B83" s="137"/>
      <c r="C83" s="118" t="s">
        <v>20</v>
      </c>
      <c r="D83" s="88"/>
      <c r="E83" s="268"/>
      <c r="F83" s="269"/>
      <c r="G83" s="269"/>
      <c r="H83" s="269"/>
      <c r="I83" s="269"/>
      <c r="J83" s="269"/>
      <c r="K83" s="269"/>
      <c r="L83" s="269"/>
      <c r="M83" s="269"/>
      <c r="N83" s="269"/>
      <c r="O83" s="269"/>
      <c r="P83" s="270"/>
      <c r="Q83" s="266"/>
      <c r="R83" s="267"/>
      <c r="S83" s="146"/>
      <c r="T83" s="128"/>
      <c r="U83" s="151"/>
      <c r="V83" s="151"/>
      <c r="W83" s="151"/>
      <c r="X83" s="151"/>
      <c r="Y83" s="151"/>
      <c r="Z83" s="128"/>
      <c r="AA83" s="128"/>
      <c r="AB83" s="128"/>
      <c r="AC83" s="128"/>
      <c r="AD83" s="128"/>
      <c r="AE83" s="128"/>
      <c r="AF83" s="128"/>
      <c r="AG83" s="128"/>
    </row>
    <row r="84" spans="1:33" s="144" customFormat="1" ht="15" customHeight="1" x14ac:dyDescent="0.25">
      <c r="A84" s="87"/>
      <c r="B84" s="137"/>
      <c r="C84" s="118" t="s">
        <v>20</v>
      </c>
      <c r="D84" s="88"/>
      <c r="E84" s="268"/>
      <c r="F84" s="269"/>
      <c r="G84" s="269"/>
      <c r="H84" s="269"/>
      <c r="I84" s="269"/>
      <c r="J84" s="269"/>
      <c r="K84" s="269"/>
      <c r="L84" s="269"/>
      <c r="M84" s="269"/>
      <c r="N84" s="269"/>
      <c r="O84" s="269"/>
      <c r="P84" s="270"/>
      <c r="Q84" s="266"/>
      <c r="R84" s="267"/>
      <c r="S84" s="146"/>
      <c r="T84" s="128"/>
      <c r="U84" s="151"/>
      <c r="V84" s="151"/>
      <c r="W84" s="151"/>
      <c r="X84" s="151"/>
      <c r="Y84" s="151"/>
      <c r="Z84" s="128"/>
      <c r="AA84" s="128"/>
      <c r="AB84" s="128"/>
      <c r="AC84" s="128"/>
      <c r="AD84" s="128"/>
      <c r="AE84" s="128"/>
      <c r="AF84" s="128"/>
      <c r="AG84" s="128"/>
    </row>
    <row r="85" spans="1:33" s="144" customFormat="1" ht="15" customHeight="1" x14ac:dyDescent="0.25">
      <c r="A85" s="87"/>
      <c r="B85" s="137"/>
      <c r="C85" s="118" t="s">
        <v>20</v>
      </c>
      <c r="D85" s="88"/>
      <c r="E85" s="268"/>
      <c r="F85" s="269"/>
      <c r="G85" s="269"/>
      <c r="H85" s="269"/>
      <c r="I85" s="269"/>
      <c r="J85" s="269"/>
      <c r="K85" s="269"/>
      <c r="L85" s="269"/>
      <c r="M85" s="269"/>
      <c r="N85" s="269"/>
      <c r="O85" s="269"/>
      <c r="P85" s="270"/>
      <c r="Q85" s="266"/>
      <c r="R85" s="267"/>
      <c r="S85" s="146"/>
      <c r="T85" s="128"/>
      <c r="U85" s="151"/>
      <c r="V85" s="151"/>
      <c r="W85" s="151"/>
      <c r="X85" s="151"/>
      <c r="Y85" s="151"/>
      <c r="Z85" s="128"/>
      <c r="AA85" s="128"/>
      <c r="AB85" s="128"/>
      <c r="AC85" s="128"/>
      <c r="AD85" s="128"/>
      <c r="AE85" s="128"/>
      <c r="AF85" s="128"/>
      <c r="AG85" s="128"/>
    </row>
    <row r="86" spans="1:33" s="144" customFormat="1" ht="15" customHeight="1" thickBot="1" x14ac:dyDescent="0.3">
      <c r="A86" s="87"/>
      <c r="B86" s="137"/>
      <c r="C86" s="119" t="s">
        <v>20</v>
      </c>
      <c r="D86" s="88"/>
      <c r="E86" s="268"/>
      <c r="F86" s="269"/>
      <c r="G86" s="269"/>
      <c r="H86" s="269"/>
      <c r="I86" s="269"/>
      <c r="J86" s="269"/>
      <c r="K86" s="269"/>
      <c r="L86" s="269"/>
      <c r="M86" s="269"/>
      <c r="N86" s="269"/>
      <c r="O86" s="269"/>
      <c r="P86" s="270"/>
      <c r="Q86" s="271"/>
      <c r="R86" s="272"/>
      <c r="S86" s="146"/>
      <c r="T86" s="128"/>
      <c r="U86" s="152"/>
      <c r="V86" s="153"/>
      <c r="W86" s="153"/>
      <c r="X86" s="153"/>
      <c r="Y86" s="153"/>
      <c r="Z86" s="128"/>
      <c r="AA86" s="128"/>
      <c r="AB86" s="128"/>
      <c r="AC86" s="128"/>
      <c r="AD86" s="128"/>
      <c r="AE86" s="128"/>
      <c r="AF86" s="128"/>
      <c r="AG86" s="128"/>
    </row>
    <row r="87" spans="1:33" s="144" customFormat="1" ht="15" customHeight="1" thickBot="1" x14ac:dyDescent="0.3">
      <c r="A87" s="85"/>
      <c r="B87" s="632" t="s">
        <v>194</v>
      </c>
      <c r="C87" s="633"/>
      <c r="D87" s="94"/>
      <c r="E87" s="273">
        <f>SUM(E74:E86)</f>
        <v>0</v>
      </c>
      <c r="F87" s="274">
        <f t="shared" ref="F87:P87" si="3">SUM(F74:F86)</f>
        <v>0</v>
      </c>
      <c r="G87" s="274">
        <f t="shared" si="3"/>
        <v>0</v>
      </c>
      <c r="H87" s="274">
        <f t="shared" si="3"/>
        <v>0</v>
      </c>
      <c r="I87" s="274">
        <f t="shared" si="3"/>
        <v>0</v>
      </c>
      <c r="J87" s="274">
        <f t="shared" si="3"/>
        <v>0</v>
      </c>
      <c r="K87" s="274">
        <f t="shared" si="3"/>
        <v>0</v>
      </c>
      <c r="L87" s="274">
        <f t="shared" si="3"/>
        <v>0</v>
      </c>
      <c r="M87" s="274">
        <f t="shared" si="3"/>
        <v>0</v>
      </c>
      <c r="N87" s="274">
        <f t="shared" si="3"/>
        <v>0</v>
      </c>
      <c r="O87" s="274">
        <f t="shared" si="3"/>
        <v>0</v>
      </c>
      <c r="P87" s="275">
        <f t="shared" si="3"/>
        <v>0</v>
      </c>
      <c r="Q87" s="276"/>
      <c r="R87" s="276">
        <v>99</v>
      </c>
      <c r="S87" s="146"/>
      <c r="T87" s="128"/>
      <c r="U87" s="145"/>
      <c r="V87" s="153"/>
      <c r="W87" s="153"/>
      <c r="X87" s="153"/>
      <c r="Y87" s="153"/>
      <c r="Z87" s="128"/>
      <c r="AA87" s="128"/>
      <c r="AB87" s="128"/>
      <c r="AC87" s="128"/>
      <c r="AD87" s="128"/>
      <c r="AE87" s="128"/>
      <c r="AF87" s="128"/>
      <c r="AG87" s="128"/>
    </row>
    <row r="88" spans="1:33" s="144" customFormat="1" ht="15" customHeight="1" x14ac:dyDescent="0.25">
      <c r="A88" s="85"/>
      <c r="B88" s="102" t="s">
        <v>280</v>
      </c>
      <c r="C88" s="36"/>
      <c r="D88" s="36"/>
      <c r="E88" s="36"/>
      <c r="F88" s="36"/>
      <c r="G88" s="36"/>
      <c r="H88" s="36"/>
      <c r="I88" s="36"/>
      <c r="J88" s="36"/>
      <c r="K88" s="36"/>
      <c r="L88" s="36"/>
      <c r="M88" s="36"/>
      <c r="N88" s="36"/>
      <c r="O88" s="36"/>
      <c r="P88" s="36"/>
      <c r="Q88" s="36"/>
      <c r="R88" s="36"/>
      <c r="S88" s="128"/>
      <c r="T88" s="128"/>
      <c r="U88" s="145"/>
      <c r="V88" s="153"/>
      <c r="W88" s="153"/>
      <c r="X88" s="153"/>
      <c r="Y88" s="153"/>
      <c r="Z88" s="128"/>
      <c r="AA88" s="128"/>
      <c r="AB88" s="128"/>
      <c r="AC88" s="128"/>
      <c r="AD88" s="128"/>
      <c r="AE88" s="128"/>
      <c r="AF88" s="128"/>
      <c r="AG88" s="128"/>
    </row>
    <row r="89" spans="1:33" s="144" customFormat="1" ht="15" customHeight="1" x14ac:dyDescent="0.25">
      <c r="A89" s="85"/>
      <c r="B89" s="294"/>
      <c r="C89" s="295"/>
      <c r="D89" s="295"/>
      <c r="E89" s="295"/>
      <c r="F89" s="295"/>
      <c r="G89" s="295"/>
      <c r="H89" s="295"/>
      <c r="I89" s="295"/>
      <c r="J89" s="295"/>
      <c r="K89" s="295"/>
      <c r="L89" s="295"/>
      <c r="M89" s="295"/>
      <c r="N89" s="295"/>
      <c r="O89" s="295"/>
      <c r="P89" s="295"/>
      <c r="Q89" s="295"/>
      <c r="R89" s="295"/>
      <c r="S89" s="128"/>
      <c r="T89" s="128"/>
      <c r="U89" s="145"/>
      <c r="V89" s="153"/>
      <c r="W89" s="153"/>
      <c r="X89" s="153"/>
      <c r="Y89" s="153"/>
      <c r="Z89" s="128"/>
      <c r="AA89" s="128"/>
      <c r="AB89" s="128"/>
      <c r="AC89" s="128"/>
      <c r="AD89" s="128"/>
      <c r="AE89" s="128"/>
      <c r="AF89" s="128"/>
      <c r="AG89" s="128"/>
    </row>
    <row r="90" spans="1:33" s="144" customFormat="1" ht="15" customHeight="1" x14ac:dyDescent="0.25">
      <c r="A90" s="85"/>
      <c r="B90" s="294"/>
      <c r="C90" s="295"/>
      <c r="D90" s="295"/>
      <c r="E90" s="295"/>
      <c r="F90" s="295"/>
      <c r="G90" s="295"/>
      <c r="H90" s="295"/>
      <c r="I90" s="295"/>
      <c r="J90" s="295"/>
      <c r="K90" s="295"/>
      <c r="L90" s="295"/>
      <c r="M90" s="295"/>
      <c r="N90" s="295"/>
      <c r="O90" s="295"/>
      <c r="P90" s="295"/>
      <c r="Q90" s="295"/>
      <c r="R90" s="295"/>
      <c r="S90" s="128"/>
      <c r="T90" s="128"/>
      <c r="U90" s="145"/>
      <c r="V90" s="153"/>
      <c r="W90" s="153"/>
      <c r="X90" s="153"/>
      <c r="Y90" s="153"/>
      <c r="Z90" s="128"/>
      <c r="AA90" s="128"/>
      <c r="AB90" s="128"/>
      <c r="AC90" s="128"/>
      <c r="AD90" s="128"/>
      <c r="AE90" s="128"/>
      <c r="AF90" s="128"/>
      <c r="AG90" s="128"/>
    </row>
    <row r="91" spans="1:33" s="144" customFormat="1" ht="15" customHeight="1" x14ac:dyDescent="0.25">
      <c r="A91" s="85"/>
      <c r="B91" s="294"/>
      <c r="C91" s="295"/>
      <c r="D91" s="295"/>
      <c r="E91" s="295"/>
      <c r="F91" s="295"/>
      <c r="G91" s="295"/>
      <c r="H91" s="295"/>
      <c r="I91" s="295"/>
      <c r="J91" s="295"/>
      <c r="K91" s="295"/>
      <c r="L91" s="295"/>
      <c r="M91" s="295"/>
      <c r="N91" s="295"/>
      <c r="O91" s="295"/>
      <c r="P91" s="295"/>
      <c r="Q91" s="295"/>
      <c r="R91" s="295"/>
      <c r="S91" s="128"/>
      <c r="T91" s="128"/>
      <c r="U91" s="145"/>
      <c r="V91" s="153"/>
      <c r="W91" s="153"/>
      <c r="X91" s="153"/>
      <c r="Y91" s="153"/>
      <c r="Z91" s="128"/>
      <c r="AA91" s="128"/>
      <c r="AB91" s="128"/>
      <c r="AC91" s="128"/>
      <c r="AD91" s="128"/>
      <c r="AE91" s="128"/>
      <c r="AF91" s="128"/>
      <c r="AG91" s="128"/>
    </row>
    <row r="92" spans="1:33" s="144" customFormat="1" ht="15" customHeight="1" x14ac:dyDescent="0.25">
      <c r="A92" s="85"/>
      <c r="B92" s="294"/>
      <c r="C92" s="295"/>
      <c r="D92" s="295"/>
      <c r="E92" s="295"/>
      <c r="F92" s="295"/>
      <c r="G92" s="295"/>
      <c r="H92" s="295"/>
      <c r="I92" s="295"/>
      <c r="J92" s="295"/>
      <c r="K92" s="295"/>
      <c r="L92" s="295"/>
      <c r="M92" s="295"/>
      <c r="N92" s="295"/>
      <c r="O92" s="295"/>
      <c r="P92" s="295"/>
      <c r="Q92" s="295"/>
      <c r="R92" s="295"/>
      <c r="S92" s="128"/>
      <c r="T92" s="128"/>
      <c r="U92" s="145"/>
      <c r="V92" s="153"/>
      <c r="W92" s="153"/>
      <c r="X92" s="153"/>
      <c r="Y92" s="153"/>
      <c r="Z92" s="128"/>
      <c r="AA92" s="128"/>
      <c r="AB92" s="128"/>
      <c r="AC92" s="128"/>
      <c r="AD92" s="128"/>
      <c r="AE92" s="128"/>
      <c r="AF92" s="128"/>
      <c r="AG92" s="128"/>
    </row>
    <row r="93" spans="1:33" s="144" customFormat="1" ht="15" customHeight="1" x14ac:dyDescent="0.25">
      <c r="A93" s="85"/>
      <c r="B93" s="294"/>
      <c r="C93" s="295"/>
      <c r="D93" s="295"/>
      <c r="E93" s="295"/>
      <c r="F93" s="295"/>
      <c r="G93" s="295"/>
      <c r="H93" s="295"/>
      <c r="I93" s="295"/>
      <c r="J93" s="295"/>
      <c r="K93" s="295"/>
      <c r="L93" s="295"/>
      <c r="M93" s="295"/>
      <c r="N93" s="295"/>
      <c r="O93" s="295"/>
      <c r="P93" s="295"/>
      <c r="Q93" s="295"/>
      <c r="R93" s="295"/>
      <c r="S93" s="128"/>
      <c r="T93" s="128"/>
      <c r="U93" s="145"/>
      <c r="V93" s="153"/>
      <c r="W93" s="153"/>
      <c r="X93" s="153"/>
      <c r="Y93" s="153"/>
      <c r="Z93" s="128"/>
      <c r="AA93" s="128"/>
      <c r="AB93" s="128"/>
      <c r="AC93" s="128"/>
      <c r="AD93" s="128"/>
      <c r="AE93" s="128"/>
      <c r="AF93" s="128"/>
      <c r="AG93" s="128"/>
    </row>
    <row r="94" spans="1:33" s="144" customFormat="1" ht="15" customHeight="1" x14ac:dyDescent="0.25">
      <c r="A94" s="85"/>
      <c r="B94" s="294"/>
      <c r="C94" s="295"/>
      <c r="D94" s="295"/>
      <c r="E94" s="295"/>
      <c r="F94" s="295"/>
      <c r="G94" s="295"/>
      <c r="H94" s="295"/>
      <c r="I94" s="295"/>
      <c r="J94" s="295"/>
      <c r="K94" s="295"/>
      <c r="L94" s="295"/>
      <c r="M94" s="295"/>
      <c r="N94" s="295"/>
      <c r="O94" s="295"/>
      <c r="P94" s="295"/>
      <c r="Q94" s="295"/>
      <c r="R94" s="295"/>
      <c r="S94" s="128"/>
      <c r="T94" s="128"/>
      <c r="U94" s="145"/>
      <c r="V94" s="153"/>
      <c r="W94" s="153"/>
      <c r="X94" s="153"/>
      <c r="Y94" s="153"/>
      <c r="Z94" s="128"/>
      <c r="AA94" s="128"/>
      <c r="AB94" s="128"/>
      <c r="AC94" s="128"/>
      <c r="AD94" s="128"/>
      <c r="AE94" s="128"/>
      <c r="AF94" s="128"/>
      <c r="AG94" s="128"/>
    </row>
    <row r="95" spans="1:33" s="144" customFormat="1" ht="15" customHeight="1" x14ac:dyDescent="0.25">
      <c r="A95" s="85"/>
      <c r="B95" s="294"/>
      <c r="C95" s="295"/>
      <c r="D95" s="295"/>
      <c r="E95" s="295"/>
      <c r="F95" s="295"/>
      <c r="G95" s="295"/>
      <c r="H95" s="295"/>
      <c r="I95" s="295"/>
      <c r="J95" s="295"/>
      <c r="K95" s="295"/>
      <c r="L95" s="295"/>
      <c r="M95" s="295"/>
      <c r="N95" s="295"/>
      <c r="O95" s="295"/>
      <c r="P95" s="295"/>
      <c r="Q95" s="295"/>
      <c r="R95" s="295"/>
      <c r="S95" s="128"/>
      <c r="T95" s="128"/>
      <c r="U95" s="145"/>
      <c r="V95" s="153"/>
      <c r="W95" s="153"/>
      <c r="X95" s="153"/>
      <c r="Y95" s="153"/>
      <c r="Z95" s="128"/>
      <c r="AA95" s="128"/>
      <c r="AB95" s="128"/>
      <c r="AC95" s="128"/>
      <c r="AD95" s="128"/>
      <c r="AE95" s="128"/>
      <c r="AF95" s="128"/>
      <c r="AG95" s="128"/>
    </row>
    <row r="96" spans="1:33" s="144" customFormat="1" ht="15" customHeight="1" x14ac:dyDescent="0.25">
      <c r="A96" s="85"/>
      <c r="B96" s="294"/>
      <c r="C96" s="295"/>
      <c r="D96" s="295"/>
      <c r="E96" s="295"/>
      <c r="F96" s="295"/>
      <c r="G96" s="295"/>
      <c r="H96" s="295"/>
      <c r="I96" s="295"/>
      <c r="J96" s="295"/>
      <c r="K96" s="295"/>
      <c r="L96" s="295"/>
      <c r="M96" s="295"/>
      <c r="N96" s="295"/>
      <c r="O96" s="295"/>
      <c r="P96" s="295"/>
      <c r="Q96" s="295"/>
      <c r="R96" s="295"/>
      <c r="S96" s="128"/>
      <c r="T96" s="128"/>
      <c r="U96" s="145"/>
      <c r="V96" s="153"/>
      <c r="W96" s="153"/>
      <c r="X96" s="153"/>
      <c r="Y96" s="153"/>
      <c r="Z96" s="128"/>
      <c r="AA96" s="128"/>
      <c r="AB96" s="128"/>
      <c r="AC96" s="128"/>
      <c r="AD96" s="128"/>
      <c r="AE96" s="128"/>
      <c r="AF96" s="128"/>
      <c r="AG96" s="128"/>
    </row>
    <row r="97" spans="1:33" s="144" customFormat="1" ht="15" customHeight="1" x14ac:dyDescent="0.25">
      <c r="A97" s="85"/>
      <c r="B97" s="294"/>
      <c r="C97" s="295"/>
      <c r="D97" s="295"/>
      <c r="E97" s="295"/>
      <c r="F97" s="295"/>
      <c r="G97" s="295"/>
      <c r="H97" s="295"/>
      <c r="I97" s="295"/>
      <c r="J97" s="295"/>
      <c r="K97" s="295"/>
      <c r="L97" s="295"/>
      <c r="M97" s="295"/>
      <c r="N97" s="295"/>
      <c r="O97" s="295"/>
      <c r="P97" s="295"/>
      <c r="Q97" s="295"/>
      <c r="R97" s="295"/>
      <c r="S97" s="128"/>
      <c r="T97" s="128"/>
      <c r="U97" s="145"/>
      <c r="V97" s="153"/>
      <c r="W97" s="153"/>
      <c r="X97" s="153"/>
      <c r="Y97" s="153"/>
      <c r="Z97" s="128"/>
      <c r="AA97" s="128"/>
      <c r="AB97" s="128"/>
      <c r="AC97" s="128"/>
      <c r="AD97" s="128"/>
      <c r="AE97" s="128"/>
      <c r="AF97" s="128"/>
      <c r="AG97" s="128"/>
    </row>
    <row r="98" spans="1:33" s="144" customFormat="1" ht="15" customHeight="1" x14ac:dyDescent="0.25">
      <c r="A98" s="85"/>
      <c r="B98" s="294"/>
      <c r="C98" s="295"/>
      <c r="D98" s="295"/>
      <c r="E98" s="295"/>
      <c r="F98" s="295"/>
      <c r="G98" s="295"/>
      <c r="H98" s="295"/>
      <c r="I98" s="295"/>
      <c r="J98" s="295"/>
      <c r="K98" s="295"/>
      <c r="L98" s="295"/>
      <c r="M98" s="295"/>
      <c r="N98" s="295"/>
      <c r="O98" s="295"/>
      <c r="P98" s="295"/>
      <c r="Q98" s="295"/>
      <c r="R98" s="295"/>
      <c r="S98" s="128"/>
      <c r="T98" s="128"/>
      <c r="U98" s="145"/>
      <c r="V98" s="153"/>
      <c r="W98" s="153"/>
      <c r="X98" s="153"/>
      <c r="Y98" s="153"/>
      <c r="Z98" s="128"/>
      <c r="AA98" s="128"/>
      <c r="AB98" s="128"/>
      <c r="AC98" s="128"/>
      <c r="AD98" s="128"/>
      <c r="AE98" s="128"/>
      <c r="AF98" s="128"/>
      <c r="AG98" s="128"/>
    </row>
    <row r="99" spans="1:33" ht="15" customHeight="1" x14ac:dyDescent="0.25">
      <c r="B99" s="126"/>
      <c r="C99" s="126"/>
      <c r="D99" s="126"/>
      <c r="E99" s="126"/>
      <c r="F99" s="126"/>
      <c r="G99" s="126"/>
      <c r="H99" s="126"/>
      <c r="I99" s="126"/>
      <c r="J99" s="126"/>
      <c r="K99" s="126"/>
      <c r="L99" s="126"/>
      <c r="M99" s="126"/>
      <c r="N99" s="126"/>
      <c r="O99" s="126"/>
      <c r="P99" s="126"/>
      <c r="Q99" s="126"/>
      <c r="R99" s="126"/>
      <c r="U99" s="124"/>
      <c r="V99" s="124"/>
      <c r="W99" s="124"/>
      <c r="X99" s="124"/>
      <c r="Y99" s="124"/>
      <c r="Z99" s="124"/>
      <c r="AA99" s="124"/>
      <c r="AB99" s="124"/>
      <c r="AC99" s="124"/>
      <c r="AD99" s="124"/>
      <c r="AE99" s="124"/>
      <c r="AF99" s="124"/>
      <c r="AG99" s="124"/>
    </row>
    <row r="100" spans="1:33" x14ac:dyDescent="0.25">
      <c r="B100" s="277" t="s">
        <v>294</v>
      </c>
      <c r="U100" s="124"/>
      <c r="V100" s="124"/>
      <c r="W100" s="124"/>
      <c r="X100" s="124"/>
      <c r="Y100" s="124"/>
      <c r="Z100" s="124"/>
      <c r="AA100" s="124"/>
      <c r="AB100" s="124"/>
      <c r="AC100" s="124"/>
      <c r="AD100" s="124"/>
      <c r="AE100" s="124"/>
      <c r="AF100" s="124"/>
      <c r="AG100" s="124"/>
    </row>
    <row r="101" spans="1:33" x14ac:dyDescent="0.25">
      <c r="U101" s="124"/>
      <c r="V101" s="124"/>
      <c r="W101" s="124"/>
      <c r="X101" s="124"/>
      <c r="Y101" s="124"/>
      <c r="Z101" s="124"/>
      <c r="AA101" s="124"/>
      <c r="AB101" s="124"/>
      <c r="AC101" s="124"/>
      <c r="AD101" s="124"/>
      <c r="AE101" s="124"/>
      <c r="AF101" s="124"/>
      <c r="AG101" s="124"/>
    </row>
    <row r="102" spans="1:33" x14ac:dyDescent="0.25">
      <c r="U102" s="124"/>
      <c r="V102" s="124"/>
      <c r="W102" s="124"/>
      <c r="X102" s="124"/>
      <c r="Y102" s="124"/>
      <c r="Z102" s="124"/>
      <c r="AA102" s="124"/>
      <c r="AB102" s="124"/>
      <c r="AC102" s="124"/>
      <c r="AD102" s="124"/>
      <c r="AE102" s="124"/>
      <c r="AF102" s="124"/>
      <c r="AG102" s="124"/>
    </row>
    <row r="103" spans="1:33" x14ac:dyDescent="0.25">
      <c r="U103" s="124"/>
      <c r="V103" s="124"/>
      <c r="W103" s="124"/>
      <c r="X103" s="124"/>
      <c r="Y103" s="124"/>
      <c r="Z103" s="124"/>
      <c r="AA103" s="124"/>
      <c r="AB103" s="124"/>
      <c r="AC103" s="124"/>
      <c r="AD103" s="124"/>
      <c r="AE103" s="124"/>
      <c r="AF103" s="124"/>
      <c r="AG103" s="124"/>
    </row>
    <row r="104" spans="1:33" x14ac:dyDescent="0.25">
      <c r="U104" s="124"/>
      <c r="V104" s="124"/>
      <c r="W104" s="124"/>
      <c r="X104" s="124"/>
      <c r="Y104" s="124"/>
      <c r="Z104" s="124"/>
      <c r="AA104" s="124"/>
      <c r="AB104" s="124"/>
      <c r="AC104" s="124"/>
      <c r="AD104" s="124"/>
      <c r="AE104" s="124"/>
      <c r="AF104" s="124"/>
      <c r="AG104" s="124"/>
    </row>
    <row r="105" spans="1:33" x14ac:dyDescent="0.25">
      <c r="U105" s="124"/>
      <c r="V105" s="124"/>
      <c r="W105" s="124"/>
      <c r="X105" s="124"/>
      <c r="Y105" s="124"/>
      <c r="Z105" s="124"/>
      <c r="AA105" s="124"/>
      <c r="AB105" s="124"/>
      <c r="AC105" s="124"/>
      <c r="AD105" s="124"/>
      <c r="AE105" s="124"/>
      <c r="AF105" s="124"/>
      <c r="AG105" s="124"/>
    </row>
    <row r="106" spans="1:33" x14ac:dyDescent="0.25">
      <c r="U106" s="124"/>
      <c r="V106" s="124"/>
      <c r="W106" s="124"/>
      <c r="X106" s="124"/>
      <c r="Y106" s="124"/>
      <c r="Z106" s="124"/>
      <c r="AA106" s="124"/>
      <c r="AB106" s="124"/>
      <c r="AC106" s="124"/>
      <c r="AD106" s="124"/>
      <c r="AE106" s="124"/>
      <c r="AF106" s="124"/>
      <c r="AG106" s="124"/>
    </row>
  </sheetData>
  <sheetProtection algorithmName="SHA-512" hashValue="acklfbrzwZX9GWGrDm7+a9+z/qpNrBxWb1R079vRHTnVuS7CLdrmJAVy2EoVViXWhksrgeq91i/+VXFldxLbog==" saltValue="cDlVBkPmMkTuWq2t0nr+Uw==" spinCount="100000" sheet="1" selectLockedCells="1"/>
  <mergeCells count="76">
    <mergeCell ref="B87:C87"/>
    <mergeCell ref="B68:C68"/>
    <mergeCell ref="B71:B73"/>
    <mergeCell ref="C71:C73"/>
    <mergeCell ref="D71:D73"/>
    <mergeCell ref="R71:R73"/>
    <mergeCell ref="E72:E73"/>
    <mergeCell ref="F72:F73"/>
    <mergeCell ref="G72:G73"/>
    <mergeCell ref="H72:H73"/>
    <mergeCell ref="I72:I73"/>
    <mergeCell ref="J72:J73"/>
    <mergeCell ref="K72:K73"/>
    <mergeCell ref="L72:L73"/>
    <mergeCell ref="M72:M73"/>
    <mergeCell ref="N72:N73"/>
    <mergeCell ref="O72:O73"/>
    <mergeCell ref="P72:P73"/>
    <mergeCell ref="B52:B54"/>
    <mergeCell ref="C52:C54"/>
    <mergeCell ref="D52:D54"/>
    <mergeCell ref="E52:P52"/>
    <mergeCell ref="E71:P71"/>
    <mergeCell ref="R52:R54"/>
    <mergeCell ref="E53:E54"/>
    <mergeCell ref="F53:F54"/>
    <mergeCell ref="G53:G54"/>
    <mergeCell ref="H53:H54"/>
    <mergeCell ref="I53:I54"/>
    <mergeCell ref="J53:J54"/>
    <mergeCell ref="K53:K54"/>
    <mergeCell ref="L53:L54"/>
    <mergeCell ref="M53:M54"/>
    <mergeCell ref="N53:N54"/>
    <mergeCell ref="O53:O54"/>
    <mergeCell ref="P53:P54"/>
    <mergeCell ref="K9:K10"/>
    <mergeCell ref="L9:L10"/>
    <mergeCell ref="B27:B29"/>
    <mergeCell ref="D27:D29"/>
    <mergeCell ref="E27:P27"/>
    <mergeCell ref="O9:O10"/>
    <mergeCell ref="P9:P10"/>
    <mergeCell ref="D8:D10"/>
    <mergeCell ref="B1:R1"/>
    <mergeCell ref="B3:R4"/>
    <mergeCell ref="R27:R29"/>
    <mergeCell ref="E28:E29"/>
    <mergeCell ref="F28:F29"/>
    <mergeCell ref="G28:G29"/>
    <mergeCell ref="H28:H29"/>
    <mergeCell ref="E9:E10"/>
    <mergeCell ref="F9:F10"/>
    <mergeCell ref="G9:G10"/>
    <mergeCell ref="H9:H10"/>
    <mergeCell ref="I9:I10"/>
    <mergeCell ref="J9:J10"/>
    <mergeCell ref="B6:R6"/>
    <mergeCell ref="B24:C24"/>
    <mergeCell ref="B8:B10"/>
    <mergeCell ref="B50:R50"/>
    <mergeCell ref="R8:R10"/>
    <mergeCell ref="C8:C10"/>
    <mergeCell ref="C27:C29"/>
    <mergeCell ref="I28:I29"/>
    <mergeCell ref="J28:J29"/>
    <mergeCell ref="K28:K29"/>
    <mergeCell ref="L28:L29"/>
    <mergeCell ref="M28:M29"/>
    <mergeCell ref="N28:N29"/>
    <mergeCell ref="O28:O29"/>
    <mergeCell ref="P28:P29"/>
    <mergeCell ref="B43:C43"/>
    <mergeCell ref="M9:M10"/>
    <mergeCell ref="N9:N10"/>
    <mergeCell ref="E8:P8"/>
  </mergeCells>
  <dataValidations count="1">
    <dataValidation type="decimal" operator="greaterThan" allowBlank="1" showInputMessage="1" showErrorMessage="1" sqref="E55:R67 E11:R23 E74:R86 E30:R42" xr:uid="{71C4F78E-C456-427F-B18F-9419C7503A26}">
      <formula1>0</formula1>
    </dataValidation>
  </dataValidations>
  <pageMargins left="0.7" right="0.7" top="0.75" bottom="0.75" header="0.3" footer="0.3"/>
  <pageSetup scale="66" fitToHeight="0" orientation="landscape" r:id="rId1"/>
  <headerFooter>
    <oddFooter>&amp;L&amp;D&amp;R&amp;"-,Italic"&amp;9Greener Cleanup Metrics Workbook (Version 1.0)
Materials Calculations, Page &amp;P of &amp;N</oddFooter>
  </headerFooter>
  <rowBreaks count="1" manualBreakCount="1">
    <brk id="48" max="18" man="1"/>
  </rowBreaks>
  <ignoredErrors>
    <ignoredError sqref="F24:P24 E43:P4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pageSetUpPr fitToPage="1"/>
  </sheetPr>
  <dimension ref="A1:AB104"/>
  <sheetViews>
    <sheetView zoomScaleNormal="100" zoomScaleSheetLayoutView="50" zoomScalePageLayoutView="90" workbookViewId="0">
      <pane ySplit="5" topLeftCell="A6" activePane="bottomLeft" state="frozen"/>
      <selection pane="bottomLeft" activeCell="E8" sqref="E8:P8"/>
    </sheetView>
  </sheetViews>
  <sheetFormatPr defaultColWidth="8.85546875" defaultRowHeight="15" x14ac:dyDescent="0.25"/>
  <cols>
    <col min="1" max="1" width="4.28515625" style="11" customWidth="1"/>
    <col min="2" max="2" width="44.7109375" style="11" customWidth="1"/>
    <col min="3" max="3" width="10.7109375" style="11" customWidth="1"/>
    <col min="4" max="4" width="0.7109375" style="11" customWidth="1"/>
    <col min="5" max="10" width="8.85546875" style="11"/>
    <col min="11" max="11" width="8.85546875" style="11" customWidth="1"/>
    <col min="12" max="15" width="8.85546875" style="11"/>
    <col min="16" max="16" width="9.28515625" style="11" customWidth="1"/>
    <col min="17" max="17" width="0.7109375" style="11" customWidth="1"/>
    <col min="18" max="18" width="11.7109375" style="11" customWidth="1"/>
    <col min="19" max="19" width="4.28515625" style="11" customWidth="1"/>
    <col min="20" max="20" width="8.85546875" style="11"/>
    <col min="21" max="22" width="11.7109375" style="11" customWidth="1"/>
    <col min="23" max="23" width="12.7109375" style="11" customWidth="1"/>
    <col min="24" max="25" width="15.7109375" style="11" customWidth="1"/>
    <col min="26" max="16384" width="8.85546875" style="11"/>
  </cols>
  <sheetData>
    <row r="1" spans="1:28" ht="19.149999999999999" customHeight="1" thickTop="1" thickBot="1" x14ac:dyDescent="0.3">
      <c r="A1" s="132"/>
      <c r="B1" s="392" t="s">
        <v>159</v>
      </c>
      <c r="C1" s="393"/>
      <c r="D1" s="393"/>
      <c r="E1" s="393"/>
      <c r="F1" s="393"/>
      <c r="G1" s="393"/>
      <c r="H1" s="393"/>
      <c r="I1" s="393"/>
      <c r="J1" s="393"/>
      <c r="K1" s="393"/>
      <c r="L1" s="393"/>
      <c r="M1" s="393"/>
      <c r="N1" s="393"/>
      <c r="O1" s="393"/>
      <c r="P1" s="393"/>
      <c r="Q1" s="393"/>
      <c r="R1" s="394"/>
      <c r="S1" s="124"/>
      <c r="T1" s="124"/>
      <c r="U1" s="139"/>
      <c r="V1" s="139"/>
      <c r="W1" s="139"/>
      <c r="X1" s="139"/>
      <c r="Y1" s="124"/>
      <c r="Z1" s="124"/>
      <c r="AA1" s="124"/>
      <c r="AB1" s="124"/>
    </row>
    <row r="2" spans="1:28" ht="15.6" customHeight="1" thickTop="1" thickBot="1" x14ac:dyDescent="0.3">
      <c r="A2" s="132"/>
      <c r="B2" s="78"/>
      <c r="C2" s="78"/>
      <c r="D2" s="78"/>
      <c r="S2" s="140"/>
      <c r="T2" s="124"/>
      <c r="U2" s="124"/>
      <c r="V2" s="124"/>
      <c r="W2" s="124"/>
      <c r="X2" s="124"/>
      <c r="Y2" s="124"/>
      <c r="Z2" s="124"/>
      <c r="AA2" s="124"/>
      <c r="AB2" s="124"/>
    </row>
    <row r="3" spans="1:28" ht="22.15" customHeight="1" x14ac:dyDescent="0.25">
      <c r="A3" s="132"/>
      <c r="B3" s="637" t="s">
        <v>283</v>
      </c>
      <c r="C3" s="638"/>
      <c r="D3" s="638"/>
      <c r="E3" s="638"/>
      <c r="F3" s="638"/>
      <c r="G3" s="638"/>
      <c r="H3" s="638"/>
      <c r="I3" s="638"/>
      <c r="J3" s="638"/>
      <c r="K3" s="638"/>
      <c r="L3" s="638"/>
      <c r="M3" s="638"/>
      <c r="N3" s="638"/>
      <c r="O3" s="638"/>
      <c r="P3" s="638"/>
      <c r="Q3" s="638"/>
      <c r="R3" s="639"/>
      <c r="S3" s="140"/>
      <c r="T3" s="124"/>
      <c r="U3" s="129"/>
      <c r="V3" s="129"/>
      <c r="W3" s="129"/>
      <c r="X3" s="129"/>
      <c r="Y3" s="129"/>
      <c r="Z3" s="129"/>
      <c r="AA3" s="129"/>
      <c r="AB3" s="129"/>
    </row>
    <row r="4" spans="1:28" s="124" customFormat="1" ht="22.15" customHeight="1" thickBot="1" x14ac:dyDescent="0.3">
      <c r="A4" s="132"/>
      <c r="B4" s="640"/>
      <c r="C4" s="641"/>
      <c r="D4" s="641"/>
      <c r="E4" s="641"/>
      <c r="F4" s="641"/>
      <c r="G4" s="641"/>
      <c r="H4" s="641"/>
      <c r="I4" s="641"/>
      <c r="J4" s="641"/>
      <c r="K4" s="641"/>
      <c r="L4" s="641"/>
      <c r="M4" s="641"/>
      <c r="N4" s="641"/>
      <c r="O4" s="641"/>
      <c r="P4" s="641"/>
      <c r="Q4" s="641"/>
      <c r="R4" s="642"/>
      <c r="S4" s="140"/>
      <c r="U4" s="129"/>
      <c r="V4" s="129"/>
      <c r="W4" s="129"/>
      <c r="X4" s="129"/>
      <c r="Y4" s="129"/>
      <c r="Z4" s="129"/>
      <c r="AA4" s="129"/>
      <c r="AB4" s="129"/>
    </row>
    <row r="5" spans="1:28" s="124" customFormat="1" ht="15" customHeight="1" thickBot="1" x14ac:dyDescent="0.3">
      <c r="A5" s="132"/>
      <c r="B5" s="82"/>
      <c r="C5" s="78"/>
      <c r="D5" s="78"/>
      <c r="E5" s="141"/>
      <c r="F5" s="141"/>
      <c r="G5" s="141"/>
      <c r="H5" s="141"/>
      <c r="I5" s="141"/>
      <c r="K5" s="83"/>
      <c r="L5" s="83"/>
      <c r="M5" s="83"/>
      <c r="N5" s="83"/>
      <c r="O5" s="83"/>
      <c r="P5" s="83"/>
      <c r="Q5" s="83"/>
      <c r="R5" s="83"/>
      <c r="S5" s="140"/>
      <c r="U5" s="97"/>
      <c r="V5" s="97"/>
      <c r="W5" s="97"/>
      <c r="X5" s="97"/>
      <c r="Y5" s="97"/>
    </row>
    <row r="6" spans="1:28" s="144" customFormat="1" ht="15.6" customHeight="1" thickBot="1" x14ac:dyDescent="0.3">
      <c r="A6" s="85"/>
      <c r="B6" s="619" t="s">
        <v>162</v>
      </c>
      <c r="C6" s="620"/>
      <c r="D6" s="620"/>
      <c r="E6" s="620"/>
      <c r="F6" s="620"/>
      <c r="G6" s="620"/>
      <c r="H6" s="620"/>
      <c r="I6" s="620"/>
      <c r="J6" s="620"/>
      <c r="K6" s="620"/>
      <c r="L6" s="620"/>
      <c r="M6" s="620"/>
      <c r="N6" s="620"/>
      <c r="O6" s="620"/>
      <c r="P6" s="620"/>
      <c r="Q6" s="620"/>
      <c r="R6" s="621"/>
      <c r="S6" s="128"/>
      <c r="T6" s="128"/>
      <c r="U6" s="128"/>
      <c r="V6" s="153"/>
      <c r="W6" s="153"/>
      <c r="X6" s="153"/>
      <c r="Y6" s="153"/>
      <c r="Z6" s="128"/>
      <c r="AA6" s="128"/>
      <c r="AB6" s="128"/>
    </row>
    <row r="7" spans="1:28" s="145" customFormat="1" ht="15.6" customHeight="1" thickBot="1" x14ac:dyDescent="0.3">
      <c r="A7" s="85"/>
      <c r="B7" s="120"/>
      <c r="C7" s="120"/>
      <c r="D7" s="120"/>
      <c r="E7" s="121"/>
      <c r="F7" s="121"/>
      <c r="G7" s="121"/>
      <c r="H7" s="121"/>
      <c r="I7" s="121"/>
      <c r="J7" s="121"/>
      <c r="K7" s="121"/>
      <c r="L7" s="121"/>
      <c r="M7" s="121"/>
      <c r="N7" s="121"/>
      <c r="O7" s="121"/>
      <c r="P7" s="121"/>
      <c r="Q7" s="120"/>
      <c r="R7" s="120"/>
      <c r="V7" s="153"/>
      <c r="W7" s="153"/>
      <c r="X7" s="153"/>
      <c r="Y7" s="153"/>
    </row>
    <row r="8" spans="1:28" s="144" customFormat="1" ht="15" customHeight="1" thickBot="1" x14ac:dyDescent="0.3">
      <c r="A8" s="86"/>
      <c r="B8" s="645" t="s">
        <v>289</v>
      </c>
      <c r="C8" s="625" t="s">
        <v>6</v>
      </c>
      <c r="D8" s="648"/>
      <c r="E8" s="634" t="s">
        <v>154</v>
      </c>
      <c r="F8" s="635"/>
      <c r="G8" s="635"/>
      <c r="H8" s="635"/>
      <c r="I8" s="635"/>
      <c r="J8" s="635"/>
      <c r="K8" s="635"/>
      <c r="L8" s="635"/>
      <c r="M8" s="635"/>
      <c r="N8" s="635"/>
      <c r="O8" s="635"/>
      <c r="P8" s="636"/>
      <c r="Q8" s="184"/>
      <c r="R8" s="622" t="s">
        <v>155</v>
      </c>
      <c r="S8" s="128"/>
      <c r="T8" s="128"/>
      <c r="U8" s="128"/>
      <c r="V8" s="153"/>
      <c r="W8" s="153"/>
      <c r="X8" s="153"/>
      <c r="Y8" s="153"/>
      <c r="Z8" s="128"/>
      <c r="AA8" s="128"/>
      <c r="AB8" s="128"/>
    </row>
    <row r="9" spans="1:28" s="144" customFormat="1" ht="15" customHeight="1" x14ac:dyDescent="0.25">
      <c r="A9" s="86"/>
      <c r="B9" s="646"/>
      <c r="C9" s="626"/>
      <c r="D9" s="649"/>
      <c r="E9" s="643" t="s">
        <v>7</v>
      </c>
      <c r="F9" s="628" t="s">
        <v>8</v>
      </c>
      <c r="G9" s="628" t="s">
        <v>9</v>
      </c>
      <c r="H9" s="628" t="s">
        <v>10</v>
      </c>
      <c r="I9" s="628" t="s">
        <v>11</v>
      </c>
      <c r="J9" s="628" t="s">
        <v>12</v>
      </c>
      <c r="K9" s="628" t="s">
        <v>13</v>
      </c>
      <c r="L9" s="628" t="s">
        <v>14</v>
      </c>
      <c r="M9" s="628" t="s">
        <v>15</v>
      </c>
      <c r="N9" s="628" t="s">
        <v>16</v>
      </c>
      <c r="O9" s="628" t="s">
        <v>17</v>
      </c>
      <c r="P9" s="630" t="s">
        <v>18</v>
      </c>
      <c r="Q9" s="185"/>
      <c r="R9" s="623"/>
      <c r="S9" s="128"/>
      <c r="T9" s="128"/>
      <c r="U9" s="111"/>
      <c r="V9" s="156"/>
      <c r="W9" s="156"/>
      <c r="X9" s="156"/>
      <c r="Y9" s="156"/>
    </row>
    <row r="10" spans="1:28" s="144" customFormat="1" ht="15" customHeight="1" thickBot="1" x14ac:dyDescent="0.3">
      <c r="A10" s="86"/>
      <c r="B10" s="647"/>
      <c r="C10" s="627"/>
      <c r="D10" s="650"/>
      <c r="E10" s="644"/>
      <c r="F10" s="629"/>
      <c r="G10" s="629"/>
      <c r="H10" s="629"/>
      <c r="I10" s="629"/>
      <c r="J10" s="629"/>
      <c r="K10" s="629"/>
      <c r="L10" s="629"/>
      <c r="M10" s="629"/>
      <c r="N10" s="629"/>
      <c r="O10" s="629"/>
      <c r="P10" s="631"/>
      <c r="Q10" s="186"/>
      <c r="R10" s="624"/>
      <c r="S10" s="128"/>
      <c r="T10" s="128"/>
    </row>
    <row r="11" spans="1:28" s="144" customFormat="1" ht="15" customHeight="1" x14ac:dyDescent="0.25">
      <c r="A11" s="87"/>
      <c r="B11" s="133"/>
      <c r="C11" s="117" t="s">
        <v>20</v>
      </c>
      <c r="D11" s="34"/>
      <c r="E11" s="258"/>
      <c r="F11" s="259"/>
      <c r="G11" s="259"/>
      <c r="H11" s="259"/>
      <c r="I11" s="259"/>
      <c r="J11" s="259"/>
      <c r="K11" s="259"/>
      <c r="L11" s="259"/>
      <c r="M11" s="259"/>
      <c r="N11" s="259"/>
      <c r="O11" s="259"/>
      <c r="P11" s="260"/>
      <c r="Q11" s="261"/>
      <c r="R11" s="262"/>
      <c r="S11" s="146"/>
      <c r="T11" s="128"/>
    </row>
    <row r="12" spans="1:28" s="144" customFormat="1" ht="15" customHeight="1" x14ac:dyDescent="0.25">
      <c r="A12" s="87"/>
      <c r="B12" s="135"/>
      <c r="C12" s="118" t="s">
        <v>20</v>
      </c>
      <c r="D12" s="35"/>
      <c r="E12" s="263"/>
      <c r="F12" s="264"/>
      <c r="G12" s="264"/>
      <c r="H12" s="264"/>
      <c r="I12" s="264"/>
      <c r="J12" s="264"/>
      <c r="K12" s="264"/>
      <c r="L12" s="264"/>
      <c r="M12" s="264"/>
      <c r="N12" s="264"/>
      <c r="O12" s="264"/>
      <c r="P12" s="265"/>
      <c r="Q12" s="266"/>
      <c r="R12" s="267"/>
      <c r="S12" s="146"/>
      <c r="T12" s="128"/>
    </row>
    <row r="13" spans="1:28" s="144" customFormat="1" ht="15" customHeight="1" x14ac:dyDescent="0.25">
      <c r="A13" s="87"/>
      <c r="B13" s="135"/>
      <c r="C13" s="118" t="s">
        <v>20</v>
      </c>
      <c r="D13" s="35"/>
      <c r="E13" s="263"/>
      <c r="F13" s="264"/>
      <c r="G13" s="264"/>
      <c r="H13" s="264"/>
      <c r="I13" s="264"/>
      <c r="J13" s="264"/>
      <c r="K13" s="264"/>
      <c r="L13" s="264"/>
      <c r="M13" s="264"/>
      <c r="N13" s="264"/>
      <c r="O13" s="264"/>
      <c r="P13" s="265"/>
      <c r="Q13" s="266"/>
      <c r="R13" s="267"/>
      <c r="S13" s="146"/>
      <c r="T13" s="128"/>
    </row>
    <row r="14" spans="1:28" s="144" customFormat="1" ht="15" customHeight="1" x14ac:dyDescent="0.25">
      <c r="A14" s="87"/>
      <c r="B14" s="135"/>
      <c r="C14" s="118" t="s">
        <v>20</v>
      </c>
      <c r="D14" s="35"/>
      <c r="E14" s="263"/>
      <c r="F14" s="264"/>
      <c r="G14" s="264"/>
      <c r="H14" s="264"/>
      <c r="I14" s="264"/>
      <c r="J14" s="264"/>
      <c r="K14" s="264"/>
      <c r="L14" s="264"/>
      <c r="M14" s="264"/>
      <c r="N14" s="264"/>
      <c r="O14" s="264"/>
      <c r="P14" s="265"/>
      <c r="Q14" s="266"/>
      <c r="R14" s="267"/>
      <c r="S14" s="146"/>
      <c r="T14" s="128"/>
    </row>
    <row r="15" spans="1:28" s="144" customFormat="1" ht="15" customHeight="1" x14ac:dyDescent="0.25">
      <c r="A15" s="87"/>
      <c r="B15" s="135"/>
      <c r="C15" s="118" t="s">
        <v>20</v>
      </c>
      <c r="D15" s="35"/>
      <c r="E15" s="263"/>
      <c r="F15" s="264"/>
      <c r="G15" s="264"/>
      <c r="H15" s="264"/>
      <c r="I15" s="264"/>
      <c r="J15" s="264"/>
      <c r="K15" s="264"/>
      <c r="L15" s="264"/>
      <c r="M15" s="264"/>
      <c r="N15" s="264"/>
      <c r="O15" s="264"/>
      <c r="P15" s="265"/>
      <c r="Q15" s="266"/>
      <c r="R15" s="267"/>
      <c r="S15" s="146"/>
      <c r="T15" s="128"/>
    </row>
    <row r="16" spans="1:28" s="144" customFormat="1" ht="15" customHeight="1" x14ac:dyDescent="0.25">
      <c r="A16" s="87"/>
      <c r="B16" s="135"/>
      <c r="C16" s="118" t="s">
        <v>20</v>
      </c>
      <c r="D16" s="88"/>
      <c r="E16" s="268"/>
      <c r="F16" s="269"/>
      <c r="G16" s="269"/>
      <c r="H16" s="269"/>
      <c r="I16" s="269"/>
      <c r="J16" s="269"/>
      <c r="K16" s="269"/>
      <c r="L16" s="269"/>
      <c r="M16" s="269"/>
      <c r="N16" s="269"/>
      <c r="O16" s="269"/>
      <c r="P16" s="270"/>
      <c r="Q16" s="266"/>
      <c r="R16" s="267"/>
      <c r="S16" s="146"/>
      <c r="T16" s="128"/>
    </row>
    <row r="17" spans="1:20" s="144" customFormat="1" ht="15" customHeight="1" x14ac:dyDescent="0.25">
      <c r="A17" s="87"/>
      <c r="B17" s="137"/>
      <c r="C17" s="118" t="s">
        <v>20</v>
      </c>
      <c r="D17" s="88"/>
      <c r="E17" s="268"/>
      <c r="F17" s="269"/>
      <c r="G17" s="269"/>
      <c r="H17" s="269"/>
      <c r="I17" s="269"/>
      <c r="J17" s="269"/>
      <c r="K17" s="269"/>
      <c r="L17" s="269"/>
      <c r="M17" s="269"/>
      <c r="N17" s="269"/>
      <c r="O17" s="269"/>
      <c r="P17" s="270"/>
      <c r="Q17" s="266"/>
      <c r="R17" s="267"/>
      <c r="S17" s="146"/>
      <c r="T17" s="128"/>
    </row>
    <row r="18" spans="1:20" s="144" customFormat="1" ht="15" customHeight="1" x14ac:dyDescent="0.25">
      <c r="A18" s="87"/>
      <c r="B18" s="137"/>
      <c r="C18" s="118" t="s">
        <v>20</v>
      </c>
      <c r="D18" s="88"/>
      <c r="E18" s="268"/>
      <c r="F18" s="269"/>
      <c r="G18" s="269"/>
      <c r="H18" s="269"/>
      <c r="I18" s="269"/>
      <c r="J18" s="269"/>
      <c r="K18" s="269"/>
      <c r="L18" s="269"/>
      <c r="M18" s="269"/>
      <c r="N18" s="269"/>
      <c r="O18" s="269"/>
      <c r="P18" s="270"/>
      <c r="Q18" s="266"/>
      <c r="R18" s="267"/>
      <c r="S18" s="146"/>
      <c r="T18" s="128"/>
    </row>
    <row r="19" spans="1:20" s="144" customFormat="1" ht="15" customHeight="1" x14ac:dyDescent="0.25">
      <c r="A19" s="87"/>
      <c r="B19" s="137"/>
      <c r="C19" s="118" t="s">
        <v>20</v>
      </c>
      <c r="D19" s="88"/>
      <c r="E19" s="268"/>
      <c r="F19" s="269"/>
      <c r="G19" s="269"/>
      <c r="H19" s="269"/>
      <c r="I19" s="269"/>
      <c r="J19" s="269"/>
      <c r="K19" s="269"/>
      <c r="L19" s="269"/>
      <c r="M19" s="269"/>
      <c r="N19" s="269"/>
      <c r="O19" s="269"/>
      <c r="P19" s="270"/>
      <c r="Q19" s="266"/>
      <c r="R19" s="267"/>
      <c r="S19" s="146"/>
      <c r="T19" s="128"/>
    </row>
    <row r="20" spans="1:20" s="144" customFormat="1" ht="15" customHeight="1" x14ac:dyDescent="0.25">
      <c r="A20" s="87"/>
      <c r="B20" s="137"/>
      <c r="C20" s="118" t="s">
        <v>20</v>
      </c>
      <c r="D20" s="88"/>
      <c r="E20" s="268"/>
      <c r="F20" s="269"/>
      <c r="G20" s="269"/>
      <c r="H20" s="269"/>
      <c r="I20" s="269"/>
      <c r="J20" s="269"/>
      <c r="K20" s="269"/>
      <c r="L20" s="269"/>
      <c r="M20" s="269"/>
      <c r="N20" s="269"/>
      <c r="O20" s="269"/>
      <c r="P20" s="270"/>
      <c r="Q20" s="266"/>
      <c r="R20" s="267"/>
      <c r="S20" s="146"/>
      <c r="T20" s="128"/>
    </row>
    <row r="21" spans="1:20" s="144" customFormat="1" ht="15" customHeight="1" x14ac:dyDescent="0.25">
      <c r="A21" s="87"/>
      <c r="B21" s="137"/>
      <c r="C21" s="118" t="s">
        <v>20</v>
      </c>
      <c r="D21" s="88"/>
      <c r="E21" s="268"/>
      <c r="F21" s="269"/>
      <c r="G21" s="269"/>
      <c r="H21" s="269"/>
      <c r="I21" s="269"/>
      <c r="J21" s="269"/>
      <c r="K21" s="269"/>
      <c r="L21" s="269"/>
      <c r="M21" s="269"/>
      <c r="N21" s="269"/>
      <c r="O21" s="269"/>
      <c r="P21" s="270"/>
      <c r="Q21" s="266"/>
      <c r="R21" s="267"/>
      <c r="S21" s="146"/>
      <c r="T21" s="128"/>
    </row>
    <row r="22" spans="1:20" s="144" customFormat="1" ht="15" customHeight="1" x14ac:dyDescent="0.25">
      <c r="A22" s="87"/>
      <c r="B22" s="137"/>
      <c r="C22" s="118" t="s">
        <v>20</v>
      </c>
      <c r="D22" s="88"/>
      <c r="E22" s="268"/>
      <c r="F22" s="269"/>
      <c r="G22" s="269"/>
      <c r="H22" s="269"/>
      <c r="I22" s="269"/>
      <c r="J22" s="269"/>
      <c r="K22" s="269"/>
      <c r="L22" s="269"/>
      <c r="M22" s="269"/>
      <c r="N22" s="269"/>
      <c r="O22" s="269"/>
      <c r="P22" s="270"/>
      <c r="Q22" s="266"/>
      <c r="R22" s="267"/>
      <c r="S22" s="146"/>
      <c r="T22" s="128"/>
    </row>
    <row r="23" spans="1:20" s="144" customFormat="1" ht="15" customHeight="1" thickBot="1" x14ac:dyDescent="0.3">
      <c r="A23" s="87"/>
      <c r="B23" s="137"/>
      <c r="C23" s="119" t="s">
        <v>20</v>
      </c>
      <c r="D23" s="88"/>
      <c r="E23" s="268"/>
      <c r="F23" s="269"/>
      <c r="G23" s="269"/>
      <c r="H23" s="269"/>
      <c r="I23" s="269"/>
      <c r="J23" s="269"/>
      <c r="K23" s="269"/>
      <c r="L23" s="269"/>
      <c r="M23" s="269"/>
      <c r="N23" s="269"/>
      <c r="O23" s="269"/>
      <c r="P23" s="270"/>
      <c r="Q23" s="271"/>
      <c r="R23" s="272"/>
      <c r="S23" s="146"/>
      <c r="T23" s="128"/>
    </row>
    <row r="24" spans="1:20" s="144" customFormat="1" ht="15" customHeight="1" thickBot="1" x14ac:dyDescent="0.3">
      <c r="A24" s="85"/>
      <c r="B24" s="632" t="s">
        <v>195</v>
      </c>
      <c r="C24" s="633"/>
      <c r="D24" s="94"/>
      <c r="E24" s="273">
        <f>SUM(E11:E23)</f>
        <v>0</v>
      </c>
      <c r="F24" s="274">
        <f t="shared" ref="F24:P24" si="0">SUM(F11:F23)</f>
        <v>0</v>
      </c>
      <c r="G24" s="274">
        <f t="shared" si="0"/>
        <v>0</v>
      </c>
      <c r="H24" s="274">
        <f t="shared" si="0"/>
        <v>0</v>
      </c>
      <c r="I24" s="274">
        <f t="shared" si="0"/>
        <v>0</v>
      </c>
      <c r="J24" s="274">
        <f t="shared" si="0"/>
        <v>0</v>
      </c>
      <c r="K24" s="274">
        <f t="shared" si="0"/>
        <v>0</v>
      </c>
      <c r="L24" s="274">
        <f t="shared" si="0"/>
        <v>0</v>
      </c>
      <c r="M24" s="274">
        <f t="shared" si="0"/>
        <v>0</v>
      </c>
      <c r="N24" s="274">
        <f t="shared" si="0"/>
        <v>0</v>
      </c>
      <c r="O24" s="274">
        <f t="shared" si="0"/>
        <v>0</v>
      </c>
      <c r="P24" s="275">
        <f t="shared" si="0"/>
        <v>0</v>
      </c>
      <c r="Q24" s="276"/>
      <c r="R24" s="276">
        <f>SUM(R11:R23)</f>
        <v>0</v>
      </c>
      <c r="S24" s="146"/>
      <c r="T24" s="128"/>
    </row>
    <row r="25" spans="1:20" s="124" customFormat="1" ht="15" customHeight="1" x14ac:dyDescent="0.25">
      <c r="A25" s="132"/>
      <c r="B25" s="102" t="s">
        <v>277</v>
      </c>
      <c r="C25" s="78"/>
      <c r="D25" s="78"/>
      <c r="K25" s="83"/>
      <c r="L25" s="83"/>
      <c r="M25" s="83"/>
      <c r="N25" s="83"/>
      <c r="O25" s="83"/>
      <c r="P25" s="83"/>
      <c r="Q25" s="83"/>
      <c r="R25" s="83"/>
    </row>
    <row r="26" spans="1:20" s="124" customFormat="1" ht="15" customHeight="1" thickBot="1" x14ac:dyDescent="0.3">
      <c r="A26" s="132"/>
      <c r="B26" s="82"/>
      <c r="C26" s="78"/>
      <c r="D26" s="78"/>
      <c r="K26" s="83"/>
      <c r="L26" s="83"/>
      <c r="M26" s="83"/>
      <c r="N26" s="83"/>
      <c r="O26" s="83"/>
      <c r="P26" s="83"/>
      <c r="Q26" s="83"/>
      <c r="R26" s="83"/>
    </row>
    <row r="27" spans="1:20" s="144" customFormat="1" ht="15" customHeight="1" thickBot="1" x14ac:dyDescent="0.3">
      <c r="A27" s="86"/>
      <c r="B27" s="645" t="s">
        <v>290</v>
      </c>
      <c r="C27" s="625" t="s">
        <v>6</v>
      </c>
      <c r="D27" s="648"/>
      <c r="E27" s="634" t="s">
        <v>154</v>
      </c>
      <c r="F27" s="635"/>
      <c r="G27" s="635"/>
      <c r="H27" s="635"/>
      <c r="I27" s="635"/>
      <c r="J27" s="635"/>
      <c r="K27" s="635"/>
      <c r="L27" s="635"/>
      <c r="M27" s="635"/>
      <c r="N27" s="635"/>
      <c r="O27" s="635"/>
      <c r="P27" s="636"/>
      <c r="Q27" s="184"/>
      <c r="R27" s="622" t="s">
        <v>155</v>
      </c>
      <c r="S27" s="128"/>
      <c r="T27" s="128"/>
    </row>
    <row r="28" spans="1:20" s="144" customFormat="1" ht="15" customHeight="1" x14ac:dyDescent="0.25">
      <c r="A28" s="86"/>
      <c r="B28" s="646"/>
      <c r="C28" s="626"/>
      <c r="D28" s="649"/>
      <c r="E28" s="643" t="s">
        <v>7</v>
      </c>
      <c r="F28" s="628" t="s">
        <v>8</v>
      </c>
      <c r="G28" s="628" t="s">
        <v>9</v>
      </c>
      <c r="H28" s="628" t="s">
        <v>10</v>
      </c>
      <c r="I28" s="628" t="s">
        <v>11</v>
      </c>
      <c r="J28" s="628" t="s">
        <v>12</v>
      </c>
      <c r="K28" s="628" t="s">
        <v>13</v>
      </c>
      <c r="L28" s="628" t="s">
        <v>14</v>
      </c>
      <c r="M28" s="628" t="s">
        <v>15</v>
      </c>
      <c r="N28" s="628" t="s">
        <v>16</v>
      </c>
      <c r="O28" s="628" t="s">
        <v>17</v>
      </c>
      <c r="P28" s="630" t="s">
        <v>18</v>
      </c>
      <c r="Q28" s="185"/>
      <c r="R28" s="623"/>
      <c r="S28" s="128"/>
      <c r="T28" s="128"/>
    </row>
    <row r="29" spans="1:20" s="144" customFormat="1" ht="15" customHeight="1" thickBot="1" x14ac:dyDescent="0.3">
      <c r="A29" s="86"/>
      <c r="B29" s="647"/>
      <c r="C29" s="627"/>
      <c r="D29" s="650"/>
      <c r="E29" s="644"/>
      <c r="F29" s="629"/>
      <c r="G29" s="629"/>
      <c r="H29" s="629"/>
      <c r="I29" s="629"/>
      <c r="J29" s="629"/>
      <c r="K29" s="629"/>
      <c r="L29" s="629"/>
      <c r="M29" s="629"/>
      <c r="N29" s="629"/>
      <c r="O29" s="629"/>
      <c r="P29" s="631"/>
      <c r="Q29" s="186"/>
      <c r="R29" s="624"/>
      <c r="S29" s="128"/>
      <c r="T29" s="128"/>
    </row>
    <row r="30" spans="1:20" s="144" customFormat="1" ht="15" customHeight="1" x14ac:dyDescent="0.25">
      <c r="A30" s="87"/>
      <c r="B30" s="133"/>
      <c r="C30" s="117" t="s">
        <v>20</v>
      </c>
      <c r="D30" s="34"/>
      <c r="E30" s="258"/>
      <c r="F30" s="259"/>
      <c r="G30" s="259"/>
      <c r="H30" s="259"/>
      <c r="I30" s="259"/>
      <c r="J30" s="259"/>
      <c r="K30" s="259"/>
      <c r="L30" s="259"/>
      <c r="M30" s="259"/>
      <c r="N30" s="259"/>
      <c r="O30" s="259"/>
      <c r="P30" s="260"/>
      <c r="Q30" s="261"/>
      <c r="R30" s="262"/>
      <c r="S30" s="146"/>
      <c r="T30" s="128"/>
    </row>
    <row r="31" spans="1:20" s="144" customFormat="1" ht="15" customHeight="1" x14ac:dyDescent="0.25">
      <c r="A31" s="87"/>
      <c r="B31" s="135"/>
      <c r="C31" s="118" t="s">
        <v>20</v>
      </c>
      <c r="D31" s="35"/>
      <c r="E31" s="263"/>
      <c r="F31" s="264"/>
      <c r="G31" s="264"/>
      <c r="H31" s="264"/>
      <c r="I31" s="264"/>
      <c r="J31" s="264"/>
      <c r="K31" s="264"/>
      <c r="L31" s="264"/>
      <c r="M31" s="264"/>
      <c r="N31" s="264"/>
      <c r="O31" s="264"/>
      <c r="P31" s="265"/>
      <c r="Q31" s="266"/>
      <c r="R31" s="267"/>
      <c r="S31" s="146"/>
      <c r="T31" s="128"/>
    </row>
    <row r="32" spans="1:20" s="144" customFormat="1" ht="15" customHeight="1" x14ac:dyDescent="0.25">
      <c r="A32" s="87"/>
      <c r="B32" s="135"/>
      <c r="C32" s="118" t="s">
        <v>20</v>
      </c>
      <c r="D32" s="35"/>
      <c r="E32" s="263"/>
      <c r="F32" s="264"/>
      <c r="G32" s="264"/>
      <c r="H32" s="264"/>
      <c r="I32" s="264"/>
      <c r="J32" s="264"/>
      <c r="K32" s="264"/>
      <c r="L32" s="264"/>
      <c r="M32" s="264"/>
      <c r="N32" s="264"/>
      <c r="O32" s="264"/>
      <c r="P32" s="265"/>
      <c r="Q32" s="266"/>
      <c r="R32" s="267"/>
      <c r="S32" s="146"/>
      <c r="T32" s="128"/>
    </row>
    <row r="33" spans="1:21" s="144" customFormat="1" ht="15" customHeight="1" x14ac:dyDescent="0.25">
      <c r="A33" s="87"/>
      <c r="B33" s="135"/>
      <c r="C33" s="118" t="s">
        <v>20</v>
      </c>
      <c r="D33" s="35"/>
      <c r="E33" s="263"/>
      <c r="F33" s="264"/>
      <c r="G33" s="264"/>
      <c r="H33" s="264"/>
      <c r="I33" s="264"/>
      <c r="J33" s="264"/>
      <c r="K33" s="264"/>
      <c r="L33" s="264"/>
      <c r="M33" s="264"/>
      <c r="N33" s="264"/>
      <c r="O33" s="264"/>
      <c r="P33" s="265"/>
      <c r="Q33" s="266"/>
      <c r="R33" s="267"/>
      <c r="S33" s="146"/>
      <c r="T33" s="128"/>
    </row>
    <row r="34" spans="1:21" s="144" customFormat="1" ht="15" customHeight="1" x14ac:dyDescent="0.25">
      <c r="A34" s="87"/>
      <c r="B34" s="135"/>
      <c r="C34" s="118" t="s">
        <v>20</v>
      </c>
      <c r="D34" s="35"/>
      <c r="E34" s="263"/>
      <c r="F34" s="264"/>
      <c r="G34" s="264"/>
      <c r="H34" s="264"/>
      <c r="I34" s="264"/>
      <c r="J34" s="264"/>
      <c r="K34" s="264"/>
      <c r="L34" s="264"/>
      <c r="M34" s="264"/>
      <c r="N34" s="264"/>
      <c r="O34" s="264"/>
      <c r="P34" s="265"/>
      <c r="Q34" s="266"/>
      <c r="R34" s="267"/>
      <c r="S34" s="146"/>
      <c r="T34" s="128"/>
    </row>
    <row r="35" spans="1:21" s="144" customFormat="1" ht="15" customHeight="1" x14ac:dyDescent="0.25">
      <c r="A35" s="87"/>
      <c r="B35" s="135"/>
      <c r="C35" s="118" t="s">
        <v>20</v>
      </c>
      <c r="D35" s="88"/>
      <c r="E35" s="268"/>
      <c r="F35" s="269"/>
      <c r="G35" s="269"/>
      <c r="H35" s="269"/>
      <c r="I35" s="269"/>
      <c r="J35" s="269"/>
      <c r="K35" s="269"/>
      <c r="L35" s="269"/>
      <c r="M35" s="269"/>
      <c r="N35" s="269"/>
      <c r="O35" s="269"/>
      <c r="P35" s="270"/>
      <c r="Q35" s="266"/>
      <c r="R35" s="267"/>
      <c r="S35" s="146"/>
      <c r="T35" s="128"/>
    </row>
    <row r="36" spans="1:21" s="144" customFormat="1" ht="15" customHeight="1" x14ac:dyDescent="0.25">
      <c r="A36" s="87"/>
      <c r="B36" s="137"/>
      <c r="C36" s="118" t="s">
        <v>20</v>
      </c>
      <c r="D36" s="88"/>
      <c r="E36" s="268"/>
      <c r="F36" s="269"/>
      <c r="G36" s="269"/>
      <c r="H36" s="269"/>
      <c r="I36" s="269"/>
      <c r="J36" s="269"/>
      <c r="K36" s="269"/>
      <c r="L36" s="269"/>
      <c r="M36" s="269"/>
      <c r="N36" s="269"/>
      <c r="O36" s="269"/>
      <c r="P36" s="270"/>
      <c r="Q36" s="266"/>
      <c r="R36" s="267"/>
      <c r="S36" s="146"/>
      <c r="T36" s="128"/>
    </row>
    <row r="37" spans="1:21" s="144" customFormat="1" ht="15" customHeight="1" x14ac:dyDescent="0.25">
      <c r="A37" s="87"/>
      <c r="B37" s="137"/>
      <c r="C37" s="118" t="s">
        <v>20</v>
      </c>
      <c r="D37" s="88"/>
      <c r="E37" s="268"/>
      <c r="F37" s="269"/>
      <c r="G37" s="269"/>
      <c r="H37" s="269"/>
      <c r="I37" s="269"/>
      <c r="J37" s="269"/>
      <c r="K37" s="269"/>
      <c r="L37" s="269"/>
      <c r="M37" s="269"/>
      <c r="N37" s="269"/>
      <c r="O37" s="269"/>
      <c r="P37" s="270"/>
      <c r="Q37" s="266"/>
      <c r="R37" s="267"/>
      <c r="S37" s="146"/>
      <c r="T37" s="128"/>
    </row>
    <row r="38" spans="1:21" s="144" customFormat="1" ht="15" customHeight="1" x14ac:dyDescent="0.25">
      <c r="A38" s="87"/>
      <c r="B38" s="137"/>
      <c r="C38" s="118" t="s">
        <v>20</v>
      </c>
      <c r="D38" s="88"/>
      <c r="E38" s="268"/>
      <c r="F38" s="269"/>
      <c r="G38" s="269"/>
      <c r="H38" s="269"/>
      <c r="I38" s="269"/>
      <c r="J38" s="269"/>
      <c r="K38" s="269"/>
      <c r="L38" s="269"/>
      <c r="M38" s="269"/>
      <c r="N38" s="269"/>
      <c r="O38" s="269"/>
      <c r="P38" s="270"/>
      <c r="Q38" s="266"/>
      <c r="R38" s="267"/>
      <c r="S38" s="146"/>
      <c r="T38" s="128"/>
    </row>
    <row r="39" spans="1:21" s="144" customFormat="1" ht="15" customHeight="1" x14ac:dyDescent="0.25">
      <c r="A39" s="87"/>
      <c r="B39" s="137"/>
      <c r="C39" s="118" t="s">
        <v>20</v>
      </c>
      <c r="D39" s="88"/>
      <c r="E39" s="268"/>
      <c r="F39" s="269"/>
      <c r="G39" s="269"/>
      <c r="H39" s="269"/>
      <c r="I39" s="269"/>
      <c r="J39" s="269"/>
      <c r="K39" s="269"/>
      <c r="L39" s="269"/>
      <c r="M39" s="269"/>
      <c r="N39" s="269"/>
      <c r="O39" s="269"/>
      <c r="P39" s="270"/>
      <c r="Q39" s="266"/>
      <c r="R39" s="267"/>
      <c r="S39" s="146"/>
      <c r="T39" s="128"/>
    </row>
    <row r="40" spans="1:21" s="144" customFormat="1" ht="15" customHeight="1" x14ac:dyDescent="0.25">
      <c r="A40" s="87"/>
      <c r="B40" s="137"/>
      <c r="C40" s="118" t="s">
        <v>20</v>
      </c>
      <c r="D40" s="88"/>
      <c r="E40" s="268"/>
      <c r="F40" s="269"/>
      <c r="G40" s="269"/>
      <c r="H40" s="269"/>
      <c r="I40" s="269"/>
      <c r="J40" s="269"/>
      <c r="K40" s="269"/>
      <c r="L40" s="269"/>
      <c r="M40" s="269"/>
      <c r="N40" s="269"/>
      <c r="O40" s="269"/>
      <c r="P40" s="270"/>
      <c r="Q40" s="266"/>
      <c r="R40" s="267"/>
      <c r="S40" s="146"/>
      <c r="T40" s="128"/>
    </row>
    <row r="41" spans="1:21" s="144" customFormat="1" ht="15" customHeight="1" x14ac:dyDescent="0.25">
      <c r="A41" s="87"/>
      <c r="B41" s="137"/>
      <c r="C41" s="118" t="s">
        <v>20</v>
      </c>
      <c r="D41" s="88"/>
      <c r="E41" s="268"/>
      <c r="F41" s="269"/>
      <c r="G41" s="269"/>
      <c r="H41" s="269"/>
      <c r="I41" s="269"/>
      <c r="J41" s="269"/>
      <c r="K41" s="269"/>
      <c r="L41" s="269"/>
      <c r="M41" s="269"/>
      <c r="N41" s="269"/>
      <c r="O41" s="269"/>
      <c r="P41" s="270"/>
      <c r="Q41" s="266"/>
      <c r="R41" s="267"/>
      <c r="S41" s="146"/>
      <c r="T41" s="128"/>
    </row>
    <row r="42" spans="1:21" s="144" customFormat="1" ht="15" customHeight="1" thickBot="1" x14ac:dyDescent="0.3">
      <c r="A42" s="87"/>
      <c r="B42" s="137"/>
      <c r="C42" s="119" t="s">
        <v>20</v>
      </c>
      <c r="D42" s="88"/>
      <c r="E42" s="268"/>
      <c r="F42" s="269"/>
      <c r="G42" s="269"/>
      <c r="H42" s="269"/>
      <c r="I42" s="269"/>
      <c r="J42" s="269"/>
      <c r="K42" s="269"/>
      <c r="L42" s="269"/>
      <c r="M42" s="269"/>
      <c r="N42" s="269"/>
      <c r="O42" s="269"/>
      <c r="P42" s="270"/>
      <c r="Q42" s="271"/>
      <c r="R42" s="272"/>
      <c r="S42" s="146"/>
      <c r="T42" s="128"/>
    </row>
    <row r="43" spans="1:21" s="144" customFormat="1" ht="15" customHeight="1" thickBot="1" x14ac:dyDescent="0.3">
      <c r="A43" s="85"/>
      <c r="B43" s="632" t="s">
        <v>196</v>
      </c>
      <c r="C43" s="633"/>
      <c r="D43" s="94"/>
      <c r="E43" s="273">
        <f>SUM(E30:E42)</f>
        <v>0</v>
      </c>
      <c r="F43" s="274">
        <f t="shared" ref="F43:P43" si="1">SUM(F30:F42)</f>
        <v>0</v>
      </c>
      <c r="G43" s="274">
        <f t="shared" si="1"/>
        <v>0</v>
      </c>
      <c r="H43" s="274">
        <f t="shared" si="1"/>
        <v>0</v>
      </c>
      <c r="I43" s="274">
        <f t="shared" si="1"/>
        <v>0</v>
      </c>
      <c r="J43" s="274">
        <f t="shared" si="1"/>
        <v>0</v>
      </c>
      <c r="K43" s="274">
        <f t="shared" si="1"/>
        <v>0</v>
      </c>
      <c r="L43" s="274">
        <f t="shared" si="1"/>
        <v>0</v>
      </c>
      <c r="M43" s="274">
        <f t="shared" si="1"/>
        <v>0</v>
      </c>
      <c r="N43" s="274">
        <f t="shared" si="1"/>
        <v>0</v>
      </c>
      <c r="O43" s="274">
        <f t="shared" si="1"/>
        <v>0</v>
      </c>
      <c r="P43" s="275">
        <f t="shared" si="1"/>
        <v>0</v>
      </c>
      <c r="Q43" s="276"/>
      <c r="R43" s="276">
        <f>SUM(R30:R42)</f>
        <v>0</v>
      </c>
      <c r="S43" s="146"/>
      <c r="T43" s="128"/>
    </row>
    <row r="44" spans="1:21" s="124" customFormat="1" ht="15" customHeight="1" x14ac:dyDescent="0.25">
      <c r="A44" s="132"/>
      <c r="B44" s="102" t="s">
        <v>278</v>
      </c>
      <c r="C44" s="78"/>
      <c r="D44" s="78"/>
      <c r="K44" s="83"/>
      <c r="L44" s="83"/>
      <c r="M44" s="83"/>
      <c r="N44" s="83"/>
      <c r="O44" s="83"/>
      <c r="P44" s="83"/>
      <c r="Q44" s="83"/>
      <c r="R44" s="83"/>
    </row>
    <row r="45" spans="1:21" s="144" customFormat="1" ht="15" customHeight="1" x14ac:dyDescent="0.25">
      <c r="A45" s="84"/>
      <c r="B45" s="306"/>
      <c r="C45" s="306"/>
      <c r="D45" s="306"/>
      <c r="E45" s="306"/>
      <c r="F45" s="306"/>
      <c r="G45" s="306"/>
      <c r="H45" s="306"/>
      <c r="I45" s="306"/>
      <c r="J45" s="306"/>
      <c r="K45" s="306"/>
      <c r="L45" s="306"/>
      <c r="M45" s="306"/>
      <c r="N45" s="306"/>
      <c r="O45" s="306"/>
      <c r="P45" s="306"/>
      <c r="Q45" s="306"/>
      <c r="R45" s="306"/>
    </row>
    <row r="46" spans="1:21" ht="15" customHeight="1" x14ac:dyDescent="0.25">
      <c r="B46" s="126"/>
      <c r="C46" s="126"/>
      <c r="D46" s="126"/>
      <c r="E46" s="126"/>
      <c r="F46" s="126"/>
      <c r="G46" s="126"/>
      <c r="H46" s="126"/>
      <c r="I46" s="126"/>
      <c r="J46" s="126"/>
      <c r="K46" s="126"/>
      <c r="L46" s="126"/>
      <c r="M46" s="126"/>
      <c r="N46" s="126"/>
      <c r="O46" s="126"/>
      <c r="P46" s="126"/>
      <c r="Q46" s="126"/>
      <c r="R46" s="126"/>
      <c r="U46" s="145"/>
    </row>
    <row r="47" spans="1:21" ht="15" customHeight="1" x14ac:dyDescent="0.25">
      <c r="B47" s="126"/>
      <c r="C47" s="126"/>
      <c r="D47" s="126"/>
      <c r="E47" s="126"/>
      <c r="F47" s="126"/>
      <c r="G47" s="126"/>
      <c r="H47" s="126"/>
      <c r="I47" s="126"/>
      <c r="J47" s="126"/>
      <c r="K47" s="126"/>
      <c r="L47" s="126"/>
      <c r="M47" s="126"/>
      <c r="N47" s="126"/>
      <c r="O47" s="126"/>
      <c r="P47" s="126"/>
      <c r="Q47" s="126"/>
      <c r="R47" s="126"/>
    </row>
    <row r="48" spans="1:21" ht="15" customHeight="1" x14ac:dyDescent="0.25">
      <c r="B48" s="126"/>
      <c r="C48" s="126"/>
      <c r="D48" s="126"/>
      <c r="E48" s="126"/>
      <c r="F48" s="126"/>
      <c r="G48" s="126"/>
      <c r="H48" s="126"/>
      <c r="I48" s="126"/>
      <c r="J48" s="126"/>
      <c r="K48" s="126"/>
      <c r="L48" s="126"/>
      <c r="M48" s="126"/>
      <c r="N48" s="126"/>
      <c r="O48" s="126"/>
      <c r="P48" s="126"/>
      <c r="Q48" s="126"/>
      <c r="R48" s="126"/>
    </row>
    <row r="49" spans="1:28" ht="15" customHeight="1" thickBot="1" x14ac:dyDescent="0.3">
      <c r="B49" s="126"/>
      <c r="C49" s="126"/>
      <c r="D49" s="126"/>
      <c r="E49" s="126"/>
      <c r="F49" s="126"/>
      <c r="G49" s="126"/>
      <c r="H49" s="126"/>
      <c r="I49" s="126"/>
      <c r="J49" s="126"/>
      <c r="K49" s="126"/>
      <c r="L49" s="126"/>
      <c r="M49" s="126"/>
      <c r="N49" s="126"/>
      <c r="O49" s="126"/>
      <c r="P49" s="126"/>
      <c r="Q49" s="126"/>
      <c r="R49" s="126"/>
    </row>
    <row r="50" spans="1:28" s="144" customFormat="1" ht="15.6" customHeight="1" thickBot="1" x14ac:dyDescent="0.3">
      <c r="A50" s="85"/>
      <c r="B50" s="619" t="s">
        <v>207</v>
      </c>
      <c r="C50" s="620"/>
      <c r="D50" s="620"/>
      <c r="E50" s="620"/>
      <c r="F50" s="620"/>
      <c r="G50" s="620"/>
      <c r="H50" s="620"/>
      <c r="I50" s="620"/>
      <c r="J50" s="620"/>
      <c r="K50" s="620"/>
      <c r="L50" s="620"/>
      <c r="M50" s="620"/>
      <c r="N50" s="620"/>
      <c r="O50" s="620"/>
      <c r="P50" s="620"/>
      <c r="Q50" s="620"/>
      <c r="R50" s="621"/>
      <c r="S50" s="128"/>
      <c r="T50" s="128"/>
      <c r="U50" s="128"/>
      <c r="V50" s="153"/>
      <c r="W50" s="153"/>
      <c r="X50" s="153"/>
      <c r="Y50" s="153"/>
      <c r="Z50" s="128"/>
      <c r="AA50" s="128"/>
      <c r="AB50" s="128"/>
    </row>
    <row r="51" spans="1:28" s="145" customFormat="1" ht="15.6" customHeight="1" thickBot="1" x14ac:dyDescent="0.3">
      <c r="A51" s="85"/>
      <c r="B51" s="120"/>
      <c r="C51" s="120"/>
      <c r="D51" s="120"/>
      <c r="E51" s="121"/>
      <c r="F51" s="121"/>
      <c r="G51" s="121"/>
      <c r="H51" s="121"/>
      <c r="I51" s="121"/>
      <c r="J51" s="121"/>
      <c r="K51" s="121"/>
      <c r="L51" s="121"/>
      <c r="M51" s="121"/>
      <c r="N51" s="121"/>
      <c r="O51" s="121"/>
      <c r="P51" s="121"/>
      <c r="Q51" s="120"/>
      <c r="R51" s="120"/>
      <c r="V51" s="153"/>
      <c r="W51" s="153"/>
      <c r="X51" s="153"/>
      <c r="Y51" s="153"/>
    </row>
    <row r="52" spans="1:28" s="144" customFormat="1" ht="15" customHeight="1" thickBot="1" x14ac:dyDescent="0.3">
      <c r="A52" s="86"/>
      <c r="B52" s="645" t="s">
        <v>291</v>
      </c>
      <c r="C52" s="625" t="s">
        <v>6</v>
      </c>
      <c r="D52" s="648"/>
      <c r="E52" s="634" t="s">
        <v>154</v>
      </c>
      <c r="F52" s="635"/>
      <c r="G52" s="635"/>
      <c r="H52" s="635"/>
      <c r="I52" s="635"/>
      <c r="J52" s="635"/>
      <c r="K52" s="635"/>
      <c r="L52" s="635"/>
      <c r="M52" s="635"/>
      <c r="N52" s="635"/>
      <c r="O52" s="635"/>
      <c r="P52" s="636"/>
      <c r="Q52" s="184"/>
      <c r="R52" s="622" t="s">
        <v>155</v>
      </c>
      <c r="S52" s="128"/>
      <c r="T52" s="128"/>
      <c r="U52" s="128"/>
      <c r="V52" s="153"/>
      <c r="W52" s="153"/>
      <c r="X52" s="153"/>
      <c r="Y52" s="153"/>
      <c r="Z52" s="128"/>
      <c r="AA52" s="128"/>
      <c r="AB52" s="128"/>
    </row>
    <row r="53" spans="1:28" s="144" customFormat="1" ht="15" customHeight="1" x14ac:dyDescent="0.25">
      <c r="A53" s="86"/>
      <c r="B53" s="646"/>
      <c r="C53" s="626"/>
      <c r="D53" s="649"/>
      <c r="E53" s="643" t="s">
        <v>7</v>
      </c>
      <c r="F53" s="628" t="s">
        <v>8</v>
      </c>
      <c r="G53" s="628" t="s">
        <v>9</v>
      </c>
      <c r="H53" s="628" t="s">
        <v>10</v>
      </c>
      <c r="I53" s="628" t="s">
        <v>11</v>
      </c>
      <c r="J53" s="628" t="s">
        <v>12</v>
      </c>
      <c r="K53" s="628" t="s">
        <v>13</v>
      </c>
      <c r="L53" s="628" t="s">
        <v>14</v>
      </c>
      <c r="M53" s="628" t="s">
        <v>15</v>
      </c>
      <c r="N53" s="628" t="s">
        <v>16</v>
      </c>
      <c r="O53" s="628" t="s">
        <v>17</v>
      </c>
      <c r="P53" s="630" t="s">
        <v>18</v>
      </c>
      <c r="Q53" s="185"/>
      <c r="R53" s="623"/>
      <c r="S53" s="128"/>
      <c r="T53" s="128"/>
      <c r="V53" s="156"/>
      <c r="W53" s="156"/>
      <c r="X53" s="156"/>
      <c r="Y53" s="156"/>
    </row>
    <row r="54" spans="1:28" s="144" customFormat="1" ht="15" customHeight="1" thickBot="1" x14ac:dyDescent="0.3">
      <c r="A54" s="86"/>
      <c r="B54" s="647"/>
      <c r="C54" s="627"/>
      <c r="D54" s="650"/>
      <c r="E54" s="644"/>
      <c r="F54" s="629"/>
      <c r="G54" s="629"/>
      <c r="H54" s="629"/>
      <c r="I54" s="629"/>
      <c r="J54" s="629"/>
      <c r="K54" s="629"/>
      <c r="L54" s="629"/>
      <c r="M54" s="629"/>
      <c r="N54" s="629"/>
      <c r="O54" s="629"/>
      <c r="P54" s="631"/>
      <c r="Q54" s="186"/>
      <c r="R54" s="624"/>
      <c r="S54" s="128"/>
      <c r="T54" s="128"/>
    </row>
    <row r="55" spans="1:28" s="144" customFormat="1" ht="15" customHeight="1" x14ac:dyDescent="0.25">
      <c r="A55" s="87"/>
      <c r="B55" s="133"/>
      <c r="C55" s="117" t="s">
        <v>20</v>
      </c>
      <c r="D55" s="34"/>
      <c r="E55" s="258"/>
      <c r="F55" s="259"/>
      <c r="G55" s="259"/>
      <c r="H55" s="259"/>
      <c r="I55" s="259"/>
      <c r="J55" s="259"/>
      <c r="K55" s="259"/>
      <c r="L55" s="259"/>
      <c r="M55" s="259"/>
      <c r="N55" s="259"/>
      <c r="O55" s="259"/>
      <c r="P55" s="260"/>
      <c r="Q55" s="261"/>
      <c r="R55" s="262"/>
      <c r="S55" s="146"/>
      <c r="T55" s="128"/>
    </row>
    <row r="56" spans="1:28" s="144" customFormat="1" ht="15" customHeight="1" x14ac:dyDescent="0.25">
      <c r="A56" s="87"/>
      <c r="B56" s="135"/>
      <c r="C56" s="118" t="s">
        <v>20</v>
      </c>
      <c r="D56" s="35"/>
      <c r="E56" s="263"/>
      <c r="F56" s="264"/>
      <c r="G56" s="264"/>
      <c r="H56" s="264"/>
      <c r="I56" s="264"/>
      <c r="J56" s="264"/>
      <c r="K56" s="264"/>
      <c r="L56" s="264"/>
      <c r="M56" s="264"/>
      <c r="N56" s="264"/>
      <c r="O56" s="264"/>
      <c r="P56" s="265"/>
      <c r="Q56" s="266"/>
      <c r="R56" s="267"/>
      <c r="S56" s="146"/>
      <c r="T56" s="128"/>
    </row>
    <row r="57" spans="1:28" s="144" customFormat="1" ht="15" customHeight="1" x14ac:dyDescent="0.25">
      <c r="A57" s="87"/>
      <c r="B57" s="135"/>
      <c r="C57" s="118" t="s">
        <v>20</v>
      </c>
      <c r="D57" s="35"/>
      <c r="E57" s="263"/>
      <c r="F57" s="264"/>
      <c r="G57" s="264"/>
      <c r="H57" s="264"/>
      <c r="I57" s="264"/>
      <c r="J57" s="264"/>
      <c r="K57" s="264"/>
      <c r="L57" s="264"/>
      <c r="M57" s="264"/>
      <c r="N57" s="264"/>
      <c r="O57" s="264"/>
      <c r="P57" s="265"/>
      <c r="Q57" s="266"/>
      <c r="R57" s="267"/>
      <c r="S57" s="146"/>
      <c r="T57" s="128"/>
    </row>
    <row r="58" spans="1:28" s="144" customFormat="1" ht="15" customHeight="1" x14ac:dyDescent="0.25">
      <c r="A58" s="87"/>
      <c r="B58" s="135"/>
      <c r="C58" s="118" t="s">
        <v>20</v>
      </c>
      <c r="D58" s="35"/>
      <c r="E58" s="263"/>
      <c r="F58" s="264"/>
      <c r="G58" s="264"/>
      <c r="H58" s="264"/>
      <c r="I58" s="264"/>
      <c r="J58" s="264"/>
      <c r="K58" s="264"/>
      <c r="L58" s="264"/>
      <c r="M58" s="264"/>
      <c r="N58" s="264"/>
      <c r="O58" s="264"/>
      <c r="P58" s="265"/>
      <c r="Q58" s="266"/>
      <c r="R58" s="267"/>
      <c r="S58" s="146"/>
      <c r="T58" s="128"/>
    </row>
    <row r="59" spans="1:28" s="144" customFormat="1" ht="15" customHeight="1" x14ac:dyDescent="0.25">
      <c r="A59" s="87"/>
      <c r="B59" s="135"/>
      <c r="C59" s="118" t="s">
        <v>20</v>
      </c>
      <c r="D59" s="35"/>
      <c r="E59" s="263"/>
      <c r="F59" s="264"/>
      <c r="G59" s="264"/>
      <c r="H59" s="264"/>
      <c r="I59" s="264"/>
      <c r="J59" s="264"/>
      <c r="K59" s="264"/>
      <c r="L59" s="264"/>
      <c r="M59" s="264"/>
      <c r="N59" s="264"/>
      <c r="O59" s="264"/>
      <c r="P59" s="265"/>
      <c r="Q59" s="266"/>
      <c r="R59" s="267"/>
      <c r="S59" s="146"/>
      <c r="T59" s="128"/>
    </row>
    <row r="60" spans="1:28" s="144" customFormat="1" ht="15" customHeight="1" x14ac:dyDescent="0.25">
      <c r="A60" s="87"/>
      <c r="B60" s="135"/>
      <c r="C60" s="118" t="s">
        <v>20</v>
      </c>
      <c r="D60" s="88"/>
      <c r="E60" s="268"/>
      <c r="F60" s="269"/>
      <c r="G60" s="269"/>
      <c r="H60" s="269"/>
      <c r="I60" s="269"/>
      <c r="J60" s="269"/>
      <c r="K60" s="269"/>
      <c r="L60" s="269"/>
      <c r="M60" s="269"/>
      <c r="N60" s="269"/>
      <c r="O60" s="269"/>
      <c r="P60" s="270"/>
      <c r="Q60" s="266"/>
      <c r="R60" s="267"/>
      <c r="S60" s="146"/>
      <c r="T60" s="128"/>
    </row>
    <row r="61" spans="1:28" s="144" customFormat="1" ht="15" customHeight="1" x14ac:dyDescent="0.25">
      <c r="A61" s="87"/>
      <c r="B61" s="137"/>
      <c r="C61" s="118" t="s">
        <v>20</v>
      </c>
      <c r="D61" s="88"/>
      <c r="E61" s="268"/>
      <c r="F61" s="269"/>
      <c r="G61" s="269"/>
      <c r="H61" s="269"/>
      <c r="I61" s="269"/>
      <c r="J61" s="269"/>
      <c r="K61" s="269"/>
      <c r="L61" s="269"/>
      <c r="M61" s="269"/>
      <c r="N61" s="269"/>
      <c r="O61" s="269"/>
      <c r="P61" s="270"/>
      <c r="Q61" s="266"/>
      <c r="R61" s="267"/>
      <c r="S61" s="146"/>
      <c r="T61" s="128"/>
    </row>
    <row r="62" spans="1:28" s="144" customFormat="1" ht="15" customHeight="1" x14ac:dyDescent="0.25">
      <c r="A62" s="87"/>
      <c r="B62" s="137"/>
      <c r="C62" s="118" t="s">
        <v>20</v>
      </c>
      <c r="D62" s="88"/>
      <c r="E62" s="268"/>
      <c r="F62" s="269"/>
      <c r="G62" s="269"/>
      <c r="H62" s="269"/>
      <c r="I62" s="269"/>
      <c r="J62" s="269"/>
      <c r="K62" s="269"/>
      <c r="L62" s="269"/>
      <c r="M62" s="269"/>
      <c r="N62" s="269"/>
      <c r="O62" s="269"/>
      <c r="P62" s="270"/>
      <c r="Q62" s="266"/>
      <c r="R62" s="267"/>
      <c r="S62" s="146"/>
      <c r="T62" s="128"/>
    </row>
    <row r="63" spans="1:28" s="144" customFormat="1" ht="15" customHeight="1" x14ac:dyDescent="0.25">
      <c r="A63" s="87"/>
      <c r="B63" s="137"/>
      <c r="C63" s="118" t="s">
        <v>20</v>
      </c>
      <c r="D63" s="88"/>
      <c r="E63" s="268"/>
      <c r="F63" s="269"/>
      <c r="G63" s="269"/>
      <c r="H63" s="269"/>
      <c r="I63" s="269"/>
      <c r="J63" s="269"/>
      <c r="K63" s="269"/>
      <c r="L63" s="269"/>
      <c r="M63" s="269"/>
      <c r="N63" s="269"/>
      <c r="O63" s="269"/>
      <c r="P63" s="270"/>
      <c r="Q63" s="266"/>
      <c r="R63" s="267"/>
      <c r="S63" s="146"/>
      <c r="T63" s="128"/>
    </row>
    <row r="64" spans="1:28" s="144" customFormat="1" ht="15" customHeight="1" x14ac:dyDescent="0.25">
      <c r="A64" s="87"/>
      <c r="B64" s="137"/>
      <c r="C64" s="118" t="s">
        <v>20</v>
      </c>
      <c r="D64" s="88"/>
      <c r="E64" s="268"/>
      <c r="F64" s="269"/>
      <c r="G64" s="269"/>
      <c r="H64" s="269"/>
      <c r="I64" s="269"/>
      <c r="J64" s="269"/>
      <c r="K64" s="269"/>
      <c r="L64" s="269"/>
      <c r="M64" s="269"/>
      <c r="N64" s="269"/>
      <c r="O64" s="269"/>
      <c r="P64" s="270"/>
      <c r="Q64" s="266"/>
      <c r="R64" s="267"/>
      <c r="S64" s="146"/>
      <c r="T64" s="128"/>
    </row>
    <row r="65" spans="1:20" s="144" customFormat="1" ht="15" customHeight="1" x14ac:dyDescent="0.25">
      <c r="A65" s="87"/>
      <c r="B65" s="137"/>
      <c r="C65" s="118" t="s">
        <v>20</v>
      </c>
      <c r="D65" s="88"/>
      <c r="E65" s="268"/>
      <c r="F65" s="269"/>
      <c r="G65" s="269"/>
      <c r="H65" s="269"/>
      <c r="I65" s="269"/>
      <c r="J65" s="269"/>
      <c r="K65" s="269"/>
      <c r="L65" s="269"/>
      <c r="M65" s="269"/>
      <c r="N65" s="269"/>
      <c r="O65" s="269"/>
      <c r="P65" s="270"/>
      <c r="Q65" s="266"/>
      <c r="R65" s="267"/>
      <c r="S65" s="146"/>
      <c r="T65" s="128"/>
    </row>
    <row r="66" spans="1:20" s="144" customFormat="1" ht="15" customHeight="1" x14ac:dyDescent="0.25">
      <c r="A66" s="87"/>
      <c r="B66" s="137"/>
      <c r="C66" s="118" t="s">
        <v>20</v>
      </c>
      <c r="D66" s="88"/>
      <c r="E66" s="268"/>
      <c r="F66" s="269"/>
      <c r="G66" s="269"/>
      <c r="H66" s="269"/>
      <c r="I66" s="269"/>
      <c r="J66" s="269"/>
      <c r="K66" s="269"/>
      <c r="L66" s="269"/>
      <c r="M66" s="269"/>
      <c r="N66" s="269"/>
      <c r="O66" s="269"/>
      <c r="P66" s="270"/>
      <c r="Q66" s="266"/>
      <c r="R66" s="267"/>
      <c r="S66" s="146"/>
      <c r="T66" s="128"/>
    </row>
    <row r="67" spans="1:20" s="144" customFormat="1" ht="15" customHeight="1" thickBot="1" x14ac:dyDescent="0.3">
      <c r="A67" s="87"/>
      <c r="B67" s="137"/>
      <c r="C67" s="119" t="s">
        <v>20</v>
      </c>
      <c r="D67" s="88"/>
      <c r="E67" s="268"/>
      <c r="F67" s="269"/>
      <c r="G67" s="269"/>
      <c r="H67" s="269"/>
      <c r="I67" s="269"/>
      <c r="J67" s="269"/>
      <c r="K67" s="269"/>
      <c r="L67" s="269"/>
      <c r="M67" s="269"/>
      <c r="N67" s="269"/>
      <c r="O67" s="269"/>
      <c r="P67" s="270"/>
      <c r="Q67" s="271"/>
      <c r="R67" s="272"/>
      <c r="S67" s="146"/>
      <c r="T67" s="128"/>
    </row>
    <row r="68" spans="1:20" s="144" customFormat="1" ht="15" customHeight="1" thickBot="1" x14ac:dyDescent="0.3">
      <c r="A68" s="85"/>
      <c r="B68" s="632" t="s">
        <v>197</v>
      </c>
      <c r="C68" s="633"/>
      <c r="D68" s="94"/>
      <c r="E68" s="273">
        <f>SUM(E55:E67)</f>
        <v>0</v>
      </c>
      <c r="F68" s="274">
        <f t="shared" ref="F68:P68" si="2">SUM(F55:F67)</f>
        <v>0</v>
      </c>
      <c r="G68" s="274">
        <f t="shared" si="2"/>
        <v>0</v>
      </c>
      <c r="H68" s="274">
        <f t="shared" si="2"/>
        <v>0</v>
      </c>
      <c r="I68" s="274">
        <f t="shared" si="2"/>
        <v>0</v>
      </c>
      <c r="J68" s="274">
        <f t="shared" si="2"/>
        <v>0</v>
      </c>
      <c r="K68" s="274">
        <f t="shared" si="2"/>
        <v>0</v>
      </c>
      <c r="L68" s="274">
        <f t="shared" si="2"/>
        <v>0</v>
      </c>
      <c r="M68" s="274">
        <f t="shared" si="2"/>
        <v>0</v>
      </c>
      <c r="N68" s="274">
        <f t="shared" si="2"/>
        <v>0</v>
      </c>
      <c r="O68" s="274">
        <f t="shared" si="2"/>
        <v>0</v>
      </c>
      <c r="P68" s="275">
        <f t="shared" si="2"/>
        <v>0</v>
      </c>
      <c r="Q68" s="276"/>
      <c r="R68" s="276">
        <f>SUM(R55:R67)</f>
        <v>0</v>
      </c>
      <c r="S68" s="146"/>
      <c r="T68" s="128"/>
    </row>
    <row r="69" spans="1:20" s="124" customFormat="1" ht="15" customHeight="1" x14ac:dyDescent="0.25">
      <c r="A69" s="132"/>
      <c r="B69" s="102" t="s">
        <v>279</v>
      </c>
      <c r="C69" s="78"/>
      <c r="D69" s="78"/>
      <c r="K69" s="83"/>
      <c r="L69" s="83"/>
      <c r="M69" s="83"/>
      <c r="N69" s="83"/>
      <c r="O69" s="83"/>
      <c r="P69" s="83"/>
      <c r="Q69" s="83"/>
      <c r="R69" s="83"/>
    </row>
    <row r="70" spans="1:20" s="124" customFormat="1" ht="15" customHeight="1" thickBot="1" x14ac:dyDescent="0.3">
      <c r="A70" s="132"/>
      <c r="B70" s="82"/>
      <c r="C70" s="78"/>
      <c r="D70" s="78"/>
      <c r="K70" s="83"/>
      <c r="L70" s="83"/>
      <c r="M70" s="83"/>
      <c r="N70" s="83"/>
      <c r="O70" s="83"/>
      <c r="P70" s="83"/>
      <c r="Q70" s="83"/>
      <c r="R70" s="83"/>
    </row>
    <row r="71" spans="1:20" s="144" customFormat="1" ht="15" customHeight="1" thickBot="1" x14ac:dyDescent="0.3">
      <c r="A71" s="86"/>
      <c r="B71" s="645" t="s">
        <v>292</v>
      </c>
      <c r="C71" s="625" t="s">
        <v>6</v>
      </c>
      <c r="D71" s="648"/>
      <c r="E71" s="634" t="s">
        <v>154</v>
      </c>
      <c r="F71" s="635"/>
      <c r="G71" s="635"/>
      <c r="H71" s="635"/>
      <c r="I71" s="635"/>
      <c r="J71" s="635"/>
      <c r="K71" s="635"/>
      <c r="L71" s="635"/>
      <c r="M71" s="635"/>
      <c r="N71" s="635"/>
      <c r="O71" s="635"/>
      <c r="P71" s="636"/>
      <c r="Q71" s="184"/>
      <c r="R71" s="622" t="s">
        <v>155</v>
      </c>
      <c r="S71" s="128"/>
      <c r="T71" s="128"/>
    </row>
    <row r="72" spans="1:20" s="144" customFormat="1" ht="15" customHeight="1" x14ac:dyDescent="0.25">
      <c r="A72" s="86"/>
      <c r="B72" s="646"/>
      <c r="C72" s="626"/>
      <c r="D72" s="649"/>
      <c r="E72" s="643" t="s">
        <v>7</v>
      </c>
      <c r="F72" s="628" t="s">
        <v>8</v>
      </c>
      <c r="G72" s="628" t="s">
        <v>9</v>
      </c>
      <c r="H72" s="628" t="s">
        <v>10</v>
      </c>
      <c r="I72" s="628" t="s">
        <v>11</v>
      </c>
      <c r="J72" s="628" t="s">
        <v>12</v>
      </c>
      <c r="K72" s="628" t="s">
        <v>13</v>
      </c>
      <c r="L72" s="628" t="s">
        <v>14</v>
      </c>
      <c r="M72" s="628" t="s">
        <v>15</v>
      </c>
      <c r="N72" s="628" t="s">
        <v>16</v>
      </c>
      <c r="O72" s="628" t="s">
        <v>17</v>
      </c>
      <c r="P72" s="630" t="s">
        <v>18</v>
      </c>
      <c r="Q72" s="185"/>
      <c r="R72" s="623"/>
      <c r="S72" s="128"/>
      <c r="T72" s="128"/>
    </row>
    <row r="73" spans="1:20" s="144" customFormat="1" ht="15" customHeight="1" thickBot="1" x14ac:dyDescent="0.3">
      <c r="A73" s="86"/>
      <c r="B73" s="647"/>
      <c r="C73" s="627"/>
      <c r="D73" s="650"/>
      <c r="E73" s="644"/>
      <c r="F73" s="629"/>
      <c r="G73" s="629"/>
      <c r="H73" s="629"/>
      <c r="I73" s="629"/>
      <c r="J73" s="629"/>
      <c r="K73" s="629"/>
      <c r="L73" s="629"/>
      <c r="M73" s="629"/>
      <c r="N73" s="629"/>
      <c r="O73" s="629"/>
      <c r="P73" s="631"/>
      <c r="Q73" s="186"/>
      <c r="R73" s="624"/>
      <c r="S73" s="128"/>
      <c r="T73" s="128"/>
    </row>
    <row r="74" spans="1:20" s="144" customFormat="1" ht="15" customHeight="1" x14ac:dyDescent="0.25">
      <c r="A74" s="87"/>
      <c r="B74" s="133"/>
      <c r="C74" s="117" t="s">
        <v>20</v>
      </c>
      <c r="D74" s="34"/>
      <c r="E74" s="258"/>
      <c r="F74" s="259"/>
      <c r="G74" s="259"/>
      <c r="H74" s="259"/>
      <c r="I74" s="259"/>
      <c r="J74" s="259"/>
      <c r="K74" s="259"/>
      <c r="L74" s="259"/>
      <c r="M74" s="259"/>
      <c r="N74" s="259"/>
      <c r="O74" s="259"/>
      <c r="P74" s="260"/>
      <c r="Q74" s="261"/>
      <c r="R74" s="262"/>
      <c r="S74" s="146"/>
      <c r="T74" s="128"/>
    </row>
    <row r="75" spans="1:20" s="144" customFormat="1" ht="15" customHeight="1" x14ac:dyDescent="0.25">
      <c r="A75" s="87"/>
      <c r="B75" s="135"/>
      <c r="C75" s="118" t="s">
        <v>20</v>
      </c>
      <c r="D75" s="35"/>
      <c r="E75" s="263"/>
      <c r="F75" s="264"/>
      <c r="G75" s="264"/>
      <c r="H75" s="264"/>
      <c r="I75" s="264"/>
      <c r="J75" s="264"/>
      <c r="K75" s="264"/>
      <c r="L75" s="264"/>
      <c r="M75" s="264"/>
      <c r="N75" s="264"/>
      <c r="O75" s="264"/>
      <c r="P75" s="265"/>
      <c r="Q75" s="266"/>
      <c r="R75" s="267"/>
      <c r="S75" s="146"/>
      <c r="T75" s="128"/>
    </row>
    <row r="76" spans="1:20" s="144" customFormat="1" ht="15" customHeight="1" x14ac:dyDescent="0.25">
      <c r="A76" s="87"/>
      <c r="B76" s="135"/>
      <c r="C76" s="118" t="s">
        <v>20</v>
      </c>
      <c r="D76" s="35"/>
      <c r="E76" s="263"/>
      <c r="F76" s="264"/>
      <c r="G76" s="264"/>
      <c r="H76" s="264"/>
      <c r="I76" s="264"/>
      <c r="J76" s="264"/>
      <c r="K76" s="264"/>
      <c r="L76" s="264"/>
      <c r="M76" s="264"/>
      <c r="N76" s="264"/>
      <c r="O76" s="264"/>
      <c r="P76" s="265"/>
      <c r="Q76" s="266"/>
      <c r="R76" s="267"/>
      <c r="S76" s="146"/>
      <c r="T76" s="128"/>
    </row>
    <row r="77" spans="1:20" s="144" customFormat="1" ht="15" customHeight="1" x14ac:dyDescent="0.25">
      <c r="A77" s="87"/>
      <c r="B77" s="135"/>
      <c r="C77" s="118" t="s">
        <v>20</v>
      </c>
      <c r="D77" s="35"/>
      <c r="E77" s="263"/>
      <c r="F77" s="264"/>
      <c r="G77" s="264"/>
      <c r="H77" s="264"/>
      <c r="I77" s="264"/>
      <c r="J77" s="264"/>
      <c r="K77" s="264"/>
      <c r="L77" s="264"/>
      <c r="M77" s="264"/>
      <c r="N77" s="264"/>
      <c r="O77" s="264"/>
      <c r="P77" s="265"/>
      <c r="Q77" s="266"/>
      <c r="R77" s="267"/>
      <c r="S77" s="146"/>
      <c r="T77" s="128"/>
    </row>
    <row r="78" spans="1:20" s="144" customFormat="1" ht="15" customHeight="1" x14ac:dyDescent="0.25">
      <c r="A78" s="87"/>
      <c r="B78" s="135"/>
      <c r="C78" s="118" t="s">
        <v>20</v>
      </c>
      <c r="D78" s="35"/>
      <c r="E78" s="263"/>
      <c r="F78" s="264"/>
      <c r="G78" s="264"/>
      <c r="H78" s="264"/>
      <c r="I78" s="264"/>
      <c r="J78" s="264"/>
      <c r="K78" s="264"/>
      <c r="L78" s="264"/>
      <c r="M78" s="264"/>
      <c r="N78" s="264"/>
      <c r="O78" s="264"/>
      <c r="P78" s="265"/>
      <c r="Q78" s="266"/>
      <c r="R78" s="267"/>
      <c r="S78" s="146"/>
      <c r="T78" s="128"/>
    </row>
    <row r="79" spans="1:20" s="144" customFormat="1" ht="15" customHeight="1" x14ac:dyDescent="0.25">
      <c r="A79" s="87"/>
      <c r="B79" s="135"/>
      <c r="C79" s="118" t="s">
        <v>20</v>
      </c>
      <c r="D79" s="88"/>
      <c r="E79" s="268"/>
      <c r="F79" s="269"/>
      <c r="G79" s="269"/>
      <c r="H79" s="269"/>
      <c r="I79" s="269"/>
      <c r="J79" s="269"/>
      <c r="K79" s="269"/>
      <c r="L79" s="269"/>
      <c r="M79" s="269"/>
      <c r="N79" s="269"/>
      <c r="O79" s="269"/>
      <c r="P79" s="270"/>
      <c r="Q79" s="266"/>
      <c r="R79" s="267"/>
      <c r="S79" s="146"/>
      <c r="T79" s="128"/>
    </row>
    <row r="80" spans="1:20" s="144" customFormat="1" ht="15" customHeight="1" x14ac:dyDescent="0.25">
      <c r="A80" s="87"/>
      <c r="B80" s="137"/>
      <c r="C80" s="118" t="s">
        <v>20</v>
      </c>
      <c r="D80" s="88"/>
      <c r="E80" s="268"/>
      <c r="F80" s="269"/>
      <c r="G80" s="269"/>
      <c r="H80" s="269"/>
      <c r="I80" s="269"/>
      <c r="J80" s="269"/>
      <c r="K80" s="269"/>
      <c r="L80" s="269"/>
      <c r="M80" s="269"/>
      <c r="N80" s="269"/>
      <c r="O80" s="269"/>
      <c r="P80" s="270"/>
      <c r="Q80" s="266"/>
      <c r="R80" s="267"/>
      <c r="S80" s="146"/>
      <c r="T80" s="128"/>
    </row>
    <row r="81" spans="1:20" s="144" customFormat="1" ht="15" customHeight="1" x14ac:dyDescent="0.25">
      <c r="A81" s="87"/>
      <c r="B81" s="137"/>
      <c r="C81" s="118" t="s">
        <v>20</v>
      </c>
      <c r="D81" s="88"/>
      <c r="E81" s="268"/>
      <c r="F81" s="269"/>
      <c r="G81" s="269"/>
      <c r="H81" s="269"/>
      <c r="I81" s="269"/>
      <c r="J81" s="269"/>
      <c r="K81" s="269"/>
      <c r="L81" s="269"/>
      <c r="M81" s="269"/>
      <c r="N81" s="269"/>
      <c r="O81" s="269"/>
      <c r="P81" s="270"/>
      <c r="Q81" s="266"/>
      <c r="R81" s="267"/>
      <c r="S81" s="146"/>
      <c r="T81" s="128"/>
    </row>
    <row r="82" spans="1:20" s="144" customFormat="1" ht="15" customHeight="1" x14ac:dyDescent="0.25">
      <c r="A82" s="87"/>
      <c r="B82" s="137"/>
      <c r="C82" s="118" t="s">
        <v>20</v>
      </c>
      <c r="D82" s="88"/>
      <c r="E82" s="268"/>
      <c r="F82" s="269"/>
      <c r="G82" s="269"/>
      <c r="H82" s="269"/>
      <c r="I82" s="269"/>
      <c r="J82" s="269"/>
      <c r="K82" s="269"/>
      <c r="L82" s="269"/>
      <c r="M82" s="269"/>
      <c r="N82" s="269"/>
      <c r="O82" s="269"/>
      <c r="P82" s="270"/>
      <c r="Q82" s="266"/>
      <c r="R82" s="267"/>
      <c r="S82" s="146"/>
      <c r="T82" s="128"/>
    </row>
    <row r="83" spans="1:20" s="144" customFormat="1" ht="15" customHeight="1" x14ac:dyDescent="0.25">
      <c r="A83" s="87"/>
      <c r="B83" s="137"/>
      <c r="C83" s="118" t="s">
        <v>20</v>
      </c>
      <c r="D83" s="88"/>
      <c r="E83" s="268"/>
      <c r="F83" s="269"/>
      <c r="G83" s="269"/>
      <c r="H83" s="269"/>
      <c r="I83" s="269"/>
      <c r="J83" s="269"/>
      <c r="K83" s="269"/>
      <c r="L83" s="269"/>
      <c r="M83" s="269"/>
      <c r="N83" s="269"/>
      <c r="O83" s="269"/>
      <c r="P83" s="270"/>
      <c r="Q83" s="266"/>
      <c r="R83" s="267"/>
      <c r="S83" s="146"/>
      <c r="T83" s="128"/>
    </row>
    <row r="84" spans="1:20" s="144" customFormat="1" ht="15" customHeight="1" x14ac:dyDescent="0.25">
      <c r="A84" s="87"/>
      <c r="B84" s="137"/>
      <c r="C84" s="118" t="s">
        <v>20</v>
      </c>
      <c r="D84" s="88"/>
      <c r="E84" s="268"/>
      <c r="F84" s="269"/>
      <c r="G84" s="269"/>
      <c r="H84" s="269"/>
      <c r="I84" s="269"/>
      <c r="J84" s="269"/>
      <c r="K84" s="269"/>
      <c r="L84" s="269"/>
      <c r="M84" s="269"/>
      <c r="N84" s="269"/>
      <c r="O84" s="269"/>
      <c r="P84" s="270"/>
      <c r="Q84" s="266"/>
      <c r="R84" s="267"/>
      <c r="S84" s="146"/>
      <c r="T84" s="128"/>
    </row>
    <row r="85" spans="1:20" s="144" customFormat="1" ht="15" customHeight="1" x14ac:dyDescent="0.25">
      <c r="A85" s="87"/>
      <c r="B85" s="137"/>
      <c r="C85" s="118" t="s">
        <v>20</v>
      </c>
      <c r="D85" s="88"/>
      <c r="E85" s="268"/>
      <c r="F85" s="269"/>
      <c r="G85" s="269"/>
      <c r="H85" s="269"/>
      <c r="I85" s="269"/>
      <c r="J85" s="269"/>
      <c r="K85" s="269"/>
      <c r="L85" s="269"/>
      <c r="M85" s="269"/>
      <c r="N85" s="269"/>
      <c r="O85" s="269"/>
      <c r="P85" s="270"/>
      <c r="Q85" s="266"/>
      <c r="R85" s="267"/>
      <c r="S85" s="146"/>
      <c r="T85" s="128"/>
    </row>
    <row r="86" spans="1:20" s="144" customFormat="1" ht="15" customHeight="1" thickBot="1" x14ac:dyDescent="0.3">
      <c r="A86" s="87"/>
      <c r="B86" s="137"/>
      <c r="C86" s="119" t="s">
        <v>20</v>
      </c>
      <c r="D86" s="88"/>
      <c r="E86" s="268"/>
      <c r="F86" s="269"/>
      <c r="G86" s="269"/>
      <c r="H86" s="269"/>
      <c r="I86" s="269"/>
      <c r="J86" s="269"/>
      <c r="K86" s="269"/>
      <c r="L86" s="269"/>
      <c r="M86" s="269"/>
      <c r="N86" s="269"/>
      <c r="O86" s="269"/>
      <c r="P86" s="270"/>
      <c r="Q86" s="271"/>
      <c r="R86" s="272"/>
      <c r="S86" s="146"/>
      <c r="T86" s="128"/>
    </row>
    <row r="87" spans="1:20" s="144" customFormat="1" ht="15" customHeight="1" thickBot="1" x14ac:dyDescent="0.3">
      <c r="A87" s="85"/>
      <c r="B87" s="632" t="s">
        <v>198</v>
      </c>
      <c r="C87" s="633"/>
      <c r="D87" s="94"/>
      <c r="E87" s="273">
        <f>SUM(E74:E86)</f>
        <v>0</v>
      </c>
      <c r="F87" s="274">
        <f t="shared" ref="F87:P87" si="3">SUM(F74:F86)</f>
        <v>0</v>
      </c>
      <c r="G87" s="274">
        <f t="shared" si="3"/>
        <v>0</v>
      </c>
      <c r="H87" s="274">
        <f t="shared" si="3"/>
        <v>0</v>
      </c>
      <c r="I87" s="274">
        <f t="shared" si="3"/>
        <v>0</v>
      </c>
      <c r="J87" s="274">
        <f t="shared" si="3"/>
        <v>0</v>
      </c>
      <c r="K87" s="274">
        <f t="shared" si="3"/>
        <v>0</v>
      </c>
      <c r="L87" s="274">
        <f t="shared" si="3"/>
        <v>0</v>
      </c>
      <c r="M87" s="274">
        <f t="shared" si="3"/>
        <v>0</v>
      </c>
      <c r="N87" s="274">
        <f t="shared" si="3"/>
        <v>0</v>
      </c>
      <c r="O87" s="274">
        <f t="shared" si="3"/>
        <v>0</v>
      </c>
      <c r="P87" s="275">
        <f t="shared" si="3"/>
        <v>0</v>
      </c>
      <c r="Q87" s="276"/>
      <c r="R87" s="276">
        <f>SUM(R74:R86)</f>
        <v>0</v>
      </c>
      <c r="S87" s="146"/>
      <c r="T87" s="128"/>
    </row>
    <row r="88" spans="1:20" s="124" customFormat="1" ht="15" customHeight="1" x14ac:dyDescent="0.25">
      <c r="A88" s="132"/>
      <c r="B88" s="102" t="s">
        <v>280</v>
      </c>
      <c r="C88" s="78"/>
      <c r="D88" s="78"/>
      <c r="K88" s="83"/>
      <c r="L88" s="83"/>
      <c r="M88" s="83"/>
      <c r="N88" s="83"/>
      <c r="O88" s="83"/>
      <c r="P88" s="83"/>
      <c r="Q88" s="83"/>
      <c r="R88" s="83"/>
    </row>
    <row r="89" spans="1:20" s="124" customFormat="1" ht="15" customHeight="1" x14ac:dyDescent="0.25">
      <c r="A89" s="132"/>
      <c r="B89" s="294"/>
      <c r="C89" s="296"/>
      <c r="D89" s="296"/>
      <c r="E89" s="297"/>
      <c r="F89" s="297"/>
      <c r="G89" s="297"/>
      <c r="H89" s="297"/>
      <c r="I89" s="297"/>
      <c r="J89" s="297"/>
      <c r="K89" s="298"/>
      <c r="L89" s="298"/>
      <c r="M89" s="298"/>
      <c r="N89" s="298"/>
      <c r="O89" s="298"/>
      <c r="P89" s="298"/>
      <c r="Q89" s="298"/>
      <c r="R89" s="298"/>
    </row>
    <row r="90" spans="1:20" s="124" customFormat="1" ht="15" customHeight="1" x14ac:dyDescent="0.25">
      <c r="A90" s="132"/>
      <c r="B90" s="294"/>
      <c r="C90" s="296"/>
      <c r="D90" s="296"/>
      <c r="E90" s="297"/>
      <c r="F90" s="297"/>
      <c r="G90" s="297"/>
      <c r="H90" s="297"/>
      <c r="I90" s="297"/>
      <c r="J90" s="297"/>
      <c r="K90" s="298"/>
      <c r="L90" s="298"/>
      <c r="M90" s="298"/>
      <c r="N90" s="298"/>
      <c r="O90" s="298"/>
      <c r="P90" s="298"/>
      <c r="Q90" s="298"/>
      <c r="R90" s="298"/>
    </row>
    <row r="91" spans="1:20" s="124" customFormat="1" ht="15" customHeight="1" x14ac:dyDescent="0.25">
      <c r="A91" s="132"/>
      <c r="B91" s="294"/>
      <c r="C91" s="296"/>
      <c r="D91" s="296"/>
      <c r="E91" s="297"/>
      <c r="F91" s="297"/>
      <c r="G91" s="297"/>
      <c r="H91" s="297"/>
      <c r="I91" s="297"/>
      <c r="J91" s="297"/>
      <c r="K91" s="298"/>
      <c r="L91" s="298"/>
      <c r="M91" s="298"/>
      <c r="N91" s="298"/>
      <c r="O91" s="298"/>
      <c r="P91" s="298"/>
      <c r="Q91" s="298"/>
      <c r="R91" s="298"/>
    </row>
    <row r="92" spans="1:20" s="124" customFormat="1" ht="15" customHeight="1" x14ac:dyDescent="0.25">
      <c r="A92" s="132"/>
      <c r="B92" s="294"/>
      <c r="C92" s="296"/>
      <c r="D92" s="296"/>
      <c r="E92" s="297"/>
      <c r="F92" s="297"/>
      <c r="G92" s="297"/>
      <c r="H92" s="297"/>
      <c r="I92" s="297"/>
      <c r="J92" s="297"/>
      <c r="K92" s="298"/>
      <c r="L92" s="298"/>
      <c r="M92" s="298"/>
      <c r="N92" s="298"/>
      <c r="O92" s="298"/>
      <c r="P92" s="298"/>
      <c r="Q92" s="298"/>
      <c r="R92" s="298"/>
    </row>
    <row r="93" spans="1:20" s="124" customFormat="1" ht="15" customHeight="1" x14ac:dyDescent="0.25">
      <c r="A93" s="132"/>
      <c r="B93" s="294"/>
      <c r="C93" s="296"/>
      <c r="D93" s="296"/>
      <c r="E93" s="297"/>
      <c r="F93" s="297"/>
      <c r="G93" s="297"/>
      <c r="H93" s="297"/>
      <c r="I93" s="297"/>
      <c r="J93" s="297"/>
      <c r="K93" s="298"/>
      <c r="L93" s="298"/>
      <c r="M93" s="298"/>
      <c r="N93" s="298"/>
      <c r="O93" s="298"/>
      <c r="P93" s="298"/>
      <c r="Q93" s="298"/>
      <c r="R93" s="298"/>
    </row>
    <row r="94" spans="1:20" s="124" customFormat="1" ht="15" customHeight="1" x14ac:dyDescent="0.25">
      <c r="A94" s="132"/>
      <c r="B94" s="294"/>
      <c r="C94" s="296"/>
      <c r="D94" s="296"/>
      <c r="E94" s="297"/>
      <c r="F94" s="297"/>
      <c r="G94" s="297"/>
      <c r="H94" s="297"/>
      <c r="I94" s="297"/>
      <c r="J94" s="297"/>
      <c r="K94" s="298"/>
      <c r="L94" s="298"/>
      <c r="M94" s="298"/>
      <c r="N94" s="298"/>
      <c r="O94" s="298"/>
      <c r="P94" s="298"/>
      <c r="Q94" s="298"/>
      <c r="R94" s="298"/>
    </row>
    <row r="95" spans="1:20" s="124" customFormat="1" ht="15" customHeight="1" x14ac:dyDescent="0.25">
      <c r="A95" s="132"/>
      <c r="B95" s="294"/>
      <c r="C95" s="296"/>
      <c r="D95" s="296"/>
      <c r="E95" s="297"/>
      <c r="F95" s="297"/>
      <c r="G95" s="297"/>
      <c r="H95" s="297"/>
      <c r="I95" s="297"/>
      <c r="J95" s="297"/>
      <c r="K95" s="298"/>
      <c r="L95" s="298"/>
      <c r="M95" s="298"/>
      <c r="N95" s="298"/>
      <c r="O95" s="298"/>
      <c r="P95" s="298"/>
      <c r="Q95" s="298"/>
      <c r="R95" s="298"/>
    </row>
    <row r="96" spans="1:20" s="124" customFormat="1" ht="15" customHeight="1" x14ac:dyDescent="0.25">
      <c r="A96" s="132"/>
      <c r="B96" s="294"/>
      <c r="C96" s="296"/>
      <c r="D96" s="296"/>
      <c r="E96" s="297"/>
      <c r="F96" s="297"/>
      <c r="G96" s="297"/>
      <c r="H96" s="297"/>
      <c r="I96" s="297"/>
      <c r="J96" s="297"/>
      <c r="K96" s="298"/>
      <c r="L96" s="298"/>
      <c r="M96" s="298"/>
      <c r="N96" s="298"/>
      <c r="O96" s="298"/>
      <c r="P96" s="298"/>
      <c r="Q96" s="298"/>
      <c r="R96" s="298"/>
    </row>
    <row r="97" spans="1:18" s="124" customFormat="1" ht="15" customHeight="1" x14ac:dyDescent="0.25">
      <c r="A97" s="132"/>
      <c r="B97" s="294"/>
      <c r="C97" s="296"/>
      <c r="D97" s="296"/>
      <c r="E97" s="297"/>
      <c r="F97" s="297"/>
      <c r="G97" s="297"/>
      <c r="H97" s="297"/>
      <c r="I97" s="297"/>
      <c r="J97" s="297"/>
      <c r="K97" s="298"/>
      <c r="L97" s="298"/>
      <c r="M97" s="298"/>
      <c r="N97" s="298"/>
      <c r="O97" s="298"/>
      <c r="P97" s="298"/>
      <c r="Q97" s="298"/>
      <c r="R97" s="298"/>
    </row>
    <row r="98" spans="1:18" s="124" customFormat="1" ht="15" customHeight="1" x14ac:dyDescent="0.25">
      <c r="A98" s="132"/>
      <c r="B98" s="294"/>
      <c r="C98" s="296"/>
      <c r="D98" s="296"/>
      <c r="E98" s="297"/>
      <c r="F98" s="297"/>
      <c r="G98" s="297"/>
      <c r="H98" s="297"/>
      <c r="I98" s="297"/>
      <c r="J98" s="297"/>
      <c r="K98" s="298"/>
      <c r="L98" s="298"/>
      <c r="M98" s="298"/>
      <c r="N98" s="298"/>
      <c r="O98" s="298"/>
      <c r="P98" s="298"/>
      <c r="Q98" s="298"/>
      <c r="R98" s="298"/>
    </row>
    <row r="99" spans="1:18" ht="15" customHeight="1" x14ac:dyDescent="0.25">
      <c r="B99" s="126"/>
      <c r="C99" s="126"/>
      <c r="D99" s="126"/>
      <c r="E99" s="126"/>
      <c r="F99" s="126"/>
      <c r="G99" s="126"/>
      <c r="H99" s="126"/>
      <c r="I99" s="126"/>
      <c r="J99" s="126"/>
      <c r="K99" s="126"/>
      <c r="L99" s="126"/>
      <c r="M99" s="126"/>
      <c r="N99" s="126"/>
      <c r="O99" s="126"/>
      <c r="P99" s="126"/>
      <c r="Q99" s="126"/>
      <c r="R99" s="126"/>
    </row>
    <row r="100" spans="1:18" ht="15" customHeight="1" x14ac:dyDescent="0.25">
      <c r="B100" s="277" t="s">
        <v>294</v>
      </c>
    </row>
    <row r="101" spans="1:18" ht="15" customHeight="1" x14ac:dyDescent="0.25">
      <c r="B101" s="287"/>
    </row>
    <row r="102" spans="1:18" ht="15" customHeight="1" x14ac:dyDescent="0.25"/>
    <row r="103" spans="1:18" ht="15" customHeight="1" x14ac:dyDescent="0.25"/>
    <row r="104" spans="1:18" ht="15" customHeight="1" x14ac:dyDescent="0.25"/>
  </sheetData>
  <sheetProtection algorithmName="SHA-512" hashValue="uGzkwtvJ2qkHAxHQsCHXKFHhwyQ3VuLVKhXt3cXhWg5/yEyyNmT8M3JTtHLzJNcLxuyMoEC6r8TAohwrOcRPqg==" saltValue="XHSGBfnTESvzi5ZU5c8KOg==" spinCount="100000" sheet="1" selectLockedCells="1"/>
  <mergeCells count="76">
    <mergeCell ref="B87:C87"/>
    <mergeCell ref="B71:B73"/>
    <mergeCell ref="C71:C73"/>
    <mergeCell ref="D71:D73"/>
    <mergeCell ref="E71:P71"/>
    <mergeCell ref="R71:R73"/>
    <mergeCell ref="E72:E73"/>
    <mergeCell ref="F72:F73"/>
    <mergeCell ref="G72:G73"/>
    <mergeCell ref="H72:H73"/>
    <mergeCell ref="I72:I73"/>
    <mergeCell ref="J72:J73"/>
    <mergeCell ref="K72:K73"/>
    <mergeCell ref="L72:L73"/>
    <mergeCell ref="M72:M73"/>
    <mergeCell ref="N72:N73"/>
    <mergeCell ref="O72:O73"/>
    <mergeCell ref="P72:P73"/>
    <mergeCell ref="M53:M54"/>
    <mergeCell ref="N53:N54"/>
    <mergeCell ref="O53:O54"/>
    <mergeCell ref="P53:P54"/>
    <mergeCell ref="B68:C68"/>
    <mergeCell ref="B1:R1"/>
    <mergeCell ref="B3:R4"/>
    <mergeCell ref="B50:R50"/>
    <mergeCell ref="B52:B54"/>
    <mergeCell ref="C52:C54"/>
    <mergeCell ref="D52:D54"/>
    <mergeCell ref="E52:P52"/>
    <mergeCell ref="R52:R54"/>
    <mergeCell ref="E53:E54"/>
    <mergeCell ref="F53:F54"/>
    <mergeCell ref="G53:G54"/>
    <mergeCell ref="H53:H54"/>
    <mergeCell ref="I53:I54"/>
    <mergeCell ref="J53:J54"/>
    <mergeCell ref="K53:K54"/>
    <mergeCell ref="L53:L54"/>
    <mergeCell ref="J9:J10"/>
    <mergeCell ref="K9:K10"/>
    <mergeCell ref="L9:L10"/>
    <mergeCell ref="O9:O10"/>
    <mergeCell ref="P9:P10"/>
    <mergeCell ref="E9:E10"/>
    <mergeCell ref="F9:F10"/>
    <mergeCell ref="G9:G10"/>
    <mergeCell ref="H9:H10"/>
    <mergeCell ref="I9:I10"/>
    <mergeCell ref="B8:B10"/>
    <mergeCell ref="C8:C10"/>
    <mergeCell ref="D8:D10"/>
    <mergeCell ref="B6:R6"/>
    <mergeCell ref="O28:O29"/>
    <mergeCell ref="P28:P29"/>
    <mergeCell ref="M9:M10"/>
    <mergeCell ref="N9:N10"/>
    <mergeCell ref="B24:C24"/>
    <mergeCell ref="B27:B29"/>
    <mergeCell ref="C27:C29"/>
    <mergeCell ref="D27:D29"/>
    <mergeCell ref="E27:P27"/>
    <mergeCell ref="N28:N29"/>
    <mergeCell ref="E8:P8"/>
    <mergeCell ref="R8:R10"/>
    <mergeCell ref="B43:C43"/>
    <mergeCell ref="R27:R29"/>
    <mergeCell ref="E28:E29"/>
    <mergeCell ref="F28:F29"/>
    <mergeCell ref="G28:G29"/>
    <mergeCell ref="H28:H29"/>
    <mergeCell ref="I28:I29"/>
    <mergeCell ref="J28:J29"/>
    <mergeCell ref="K28:K29"/>
    <mergeCell ref="L28:L29"/>
    <mergeCell ref="M28:M29"/>
  </mergeCells>
  <dataValidations count="1">
    <dataValidation type="decimal" operator="greaterThan" allowBlank="1" showInputMessage="1" showErrorMessage="1" sqref="E11:R23 E30:R42 E55:R67 E74:R86" xr:uid="{6C2B8935-E5E5-4452-B8DD-CD0C4EAC16B9}">
      <formula1>0</formula1>
    </dataValidation>
  </dataValidations>
  <pageMargins left="0.7" right="0.7" top="0.75" bottom="0.75" header="0.3" footer="0.3"/>
  <pageSetup scale="66" fitToHeight="0" orientation="landscape" r:id="rId1"/>
  <headerFooter>
    <oddFooter>&amp;L&amp;D&amp;R&amp;"-,Italic"&amp;9Greener Cleanup Metrics Workbook (Version 1.0)
Waste Calculations, Page &amp;P of &amp;N</oddFooter>
  </headerFooter>
  <rowBreaks count="1" manualBreakCount="1">
    <brk id="48"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fitToPage="1"/>
  </sheetPr>
  <dimension ref="A1:S95"/>
  <sheetViews>
    <sheetView zoomScaleNormal="100" workbookViewId="0">
      <selection activeCell="G8" sqref="G8:J11"/>
    </sheetView>
  </sheetViews>
  <sheetFormatPr defaultRowHeight="15" x14ac:dyDescent="0.25"/>
  <cols>
    <col min="1" max="1" width="4.28515625" style="79" customWidth="1"/>
    <col min="2" max="2" width="35.7109375" customWidth="1"/>
    <col min="3" max="5" width="13.7109375" customWidth="1"/>
    <col min="7" max="7" width="35.7109375" customWidth="1"/>
    <col min="8" max="10" width="13.7109375" customWidth="1"/>
    <col min="11" max="11" width="4.28515625" customWidth="1"/>
  </cols>
  <sheetData>
    <row r="1" spans="1:19" ht="19.149999999999999" customHeight="1" thickTop="1" thickBot="1" x14ac:dyDescent="0.3">
      <c r="B1" s="392" t="s">
        <v>97</v>
      </c>
      <c r="C1" s="393"/>
      <c r="D1" s="393"/>
      <c r="E1" s="393"/>
      <c r="F1" s="393"/>
      <c r="G1" s="393"/>
      <c r="H1" s="393"/>
      <c r="I1" s="393"/>
      <c r="J1" s="394"/>
    </row>
    <row r="2" spans="1:19" ht="15.6" customHeight="1" thickTop="1" thickBot="1" x14ac:dyDescent="0.3">
      <c r="B2" s="3"/>
      <c r="C2" s="3"/>
      <c r="D2" s="3"/>
      <c r="E2" s="3"/>
    </row>
    <row r="3" spans="1:19" ht="19.149999999999999" customHeight="1" x14ac:dyDescent="0.25">
      <c r="B3" s="669" t="s">
        <v>284</v>
      </c>
      <c r="C3" s="670"/>
      <c r="D3" s="670"/>
      <c r="E3" s="670"/>
      <c r="F3" s="670"/>
      <c r="G3" s="670"/>
      <c r="H3" s="670"/>
      <c r="I3" s="670"/>
      <c r="J3" s="671"/>
    </row>
    <row r="4" spans="1:19" s="7" customFormat="1" ht="19.149999999999999" customHeight="1" x14ac:dyDescent="0.25">
      <c r="A4" s="79"/>
      <c r="B4" s="672"/>
      <c r="C4" s="673"/>
      <c r="D4" s="673"/>
      <c r="E4" s="673"/>
      <c r="F4" s="673"/>
      <c r="G4" s="673"/>
      <c r="H4" s="673"/>
      <c r="I4" s="673"/>
      <c r="J4" s="674"/>
    </row>
    <row r="5" spans="1:19" s="2" customFormat="1" ht="15" customHeight="1" thickBot="1" x14ac:dyDescent="0.3">
      <c r="A5" s="79"/>
      <c r="B5" s="675"/>
      <c r="C5" s="676"/>
      <c r="D5" s="676"/>
      <c r="E5" s="676"/>
      <c r="F5" s="676"/>
      <c r="G5" s="676"/>
      <c r="H5" s="676"/>
      <c r="I5" s="676"/>
      <c r="J5" s="677"/>
    </row>
    <row r="6" spans="1:19" s="2" customFormat="1" ht="15.6" customHeight="1" thickBot="1" x14ac:dyDescent="0.3">
      <c r="A6" s="79"/>
      <c r="B6" s="4"/>
      <c r="C6" s="3"/>
      <c r="D6" s="3"/>
      <c r="E6" s="3"/>
    </row>
    <row r="7" spans="1:19" s="2" customFormat="1" ht="15.6" customHeight="1" thickBot="1" x14ac:dyDescent="0.3">
      <c r="A7" s="79"/>
      <c r="B7" s="654" t="s">
        <v>138</v>
      </c>
      <c r="C7" s="655"/>
      <c r="D7" s="655"/>
      <c r="E7" s="656"/>
      <c r="G7" s="666" t="s">
        <v>272</v>
      </c>
      <c r="H7" s="667"/>
      <c r="I7" s="667"/>
      <c r="J7" s="668"/>
      <c r="K7" s="211"/>
      <c r="L7" s="211"/>
      <c r="M7" s="211"/>
      <c r="N7" s="211"/>
      <c r="O7" s="211"/>
      <c r="P7" s="211"/>
      <c r="Q7" s="211"/>
      <c r="R7" s="211"/>
      <c r="S7" s="211"/>
    </row>
    <row r="8" spans="1:19" s="2" customFormat="1" ht="15.6" customHeight="1" x14ac:dyDescent="0.25">
      <c r="A8" s="79"/>
      <c r="B8" s="657" t="s">
        <v>105</v>
      </c>
      <c r="C8" s="659" t="s">
        <v>202</v>
      </c>
      <c r="D8" s="659" t="s">
        <v>137</v>
      </c>
      <c r="E8" s="651" t="s">
        <v>253</v>
      </c>
      <c r="G8" s="678"/>
      <c r="H8" s="679"/>
      <c r="I8" s="679"/>
      <c r="J8" s="680"/>
      <c r="K8" s="212"/>
      <c r="L8" s="212"/>
      <c r="M8" s="212"/>
      <c r="N8" s="212"/>
      <c r="O8" s="212"/>
      <c r="P8" s="212"/>
      <c r="Q8" s="212"/>
      <c r="R8" s="212"/>
      <c r="S8" s="212"/>
    </row>
    <row r="9" spans="1:19" s="2" customFormat="1" ht="15.6" customHeight="1" x14ac:dyDescent="0.25">
      <c r="A9" s="79"/>
      <c r="B9" s="657"/>
      <c r="C9" s="660"/>
      <c r="D9" s="660"/>
      <c r="E9" s="652"/>
      <c r="G9" s="681"/>
      <c r="H9" s="682"/>
      <c r="I9" s="682"/>
      <c r="J9" s="683"/>
      <c r="K9" s="212"/>
      <c r="L9" s="212"/>
      <c r="M9" s="212"/>
      <c r="N9" s="212"/>
      <c r="O9" s="212"/>
      <c r="P9" s="212"/>
      <c r="Q9" s="212"/>
      <c r="R9" s="212"/>
      <c r="S9" s="212"/>
    </row>
    <row r="10" spans="1:19" s="2" customFormat="1" ht="15.6" customHeight="1" x14ac:dyDescent="0.25">
      <c r="A10" s="79"/>
      <c r="B10" s="657"/>
      <c r="C10" s="660"/>
      <c r="D10" s="660"/>
      <c r="E10" s="652"/>
      <c r="G10" s="681"/>
      <c r="H10" s="682"/>
      <c r="I10" s="682"/>
      <c r="J10" s="683"/>
    </row>
    <row r="11" spans="1:19" s="2" customFormat="1" ht="15.6" customHeight="1" thickBot="1" x14ac:dyDescent="0.3">
      <c r="A11" s="79"/>
      <c r="B11" s="658"/>
      <c r="C11" s="661"/>
      <c r="D11" s="661"/>
      <c r="E11" s="653"/>
      <c r="G11" s="684"/>
      <c r="H11" s="685"/>
      <c r="I11" s="685"/>
      <c r="J11" s="686"/>
    </row>
    <row r="12" spans="1:19" s="2" customFormat="1" ht="15.6" customHeight="1" x14ac:dyDescent="0.25">
      <c r="A12" s="79"/>
      <c r="B12" s="133"/>
      <c r="C12" s="134"/>
      <c r="D12" s="90"/>
      <c r="E12" s="200">
        <f t="shared" ref="E12:E21" si="0">+C12*0.75/0.75*0.746*D12</f>
        <v>0</v>
      </c>
      <c r="G12" s="212"/>
      <c r="H12" s="212"/>
      <c r="I12" s="212"/>
      <c r="J12" s="212"/>
    </row>
    <row r="13" spans="1:19" s="2" customFormat="1" ht="15.6" customHeight="1" x14ac:dyDescent="0.25">
      <c r="A13" s="79"/>
      <c r="B13" s="135"/>
      <c r="C13" s="136"/>
      <c r="D13" s="92"/>
      <c r="E13" s="201">
        <f t="shared" si="0"/>
        <v>0</v>
      </c>
      <c r="G13" s="212"/>
      <c r="H13" s="212"/>
      <c r="I13" s="212"/>
      <c r="J13" s="212"/>
    </row>
    <row r="14" spans="1:19" s="2" customFormat="1" ht="15.6" customHeight="1" x14ac:dyDescent="0.25">
      <c r="A14" s="79"/>
      <c r="B14" s="135"/>
      <c r="C14" s="136"/>
      <c r="D14" s="92"/>
      <c r="E14" s="201">
        <f t="shared" si="0"/>
        <v>0</v>
      </c>
      <c r="G14" s="212"/>
      <c r="H14" s="212"/>
      <c r="I14" s="212"/>
      <c r="J14" s="212"/>
    </row>
    <row r="15" spans="1:19" s="2" customFormat="1" ht="15.6" customHeight="1" x14ac:dyDescent="0.25">
      <c r="A15" s="79"/>
      <c r="B15" s="135"/>
      <c r="C15" s="136"/>
      <c r="D15" s="92"/>
      <c r="E15" s="201">
        <f t="shared" si="0"/>
        <v>0</v>
      </c>
      <c r="G15" s="212"/>
      <c r="H15" s="212"/>
      <c r="I15" s="212"/>
      <c r="J15" s="212"/>
    </row>
    <row r="16" spans="1:19" s="2" customFormat="1" ht="15.6" customHeight="1" x14ac:dyDescent="0.25">
      <c r="A16" s="79"/>
      <c r="B16" s="135"/>
      <c r="C16" s="136"/>
      <c r="D16" s="92"/>
      <c r="E16" s="201">
        <f t="shared" si="0"/>
        <v>0</v>
      </c>
      <c r="G16" s="212"/>
      <c r="H16" s="212"/>
      <c r="I16" s="212"/>
      <c r="J16" s="212"/>
    </row>
    <row r="17" spans="1:10" s="2" customFormat="1" ht="15.6" customHeight="1" x14ac:dyDescent="0.25">
      <c r="A17" s="79"/>
      <c r="B17" s="135"/>
      <c r="C17" s="136"/>
      <c r="D17" s="92"/>
      <c r="E17" s="201">
        <f t="shared" si="0"/>
        <v>0</v>
      </c>
      <c r="G17" s="212"/>
      <c r="H17" s="212"/>
      <c r="I17" s="212"/>
      <c r="J17" s="212"/>
    </row>
    <row r="18" spans="1:10" s="2" customFormat="1" ht="15.6" customHeight="1" x14ac:dyDescent="0.25">
      <c r="A18" s="79"/>
      <c r="B18" s="135"/>
      <c r="C18" s="136"/>
      <c r="D18" s="92"/>
      <c r="E18" s="201">
        <f t="shared" si="0"/>
        <v>0</v>
      </c>
      <c r="G18" s="212"/>
      <c r="H18" s="212"/>
      <c r="I18" s="212"/>
      <c r="J18" s="212"/>
    </row>
    <row r="19" spans="1:10" s="2" customFormat="1" ht="15.6" customHeight="1" x14ac:dyDescent="0.25">
      <c r="A19" s="79"/>
      <c r="B19" s="135"/>
      <c r="C19" s="136"/>
      <c r="D19" s="92"/>
      <c r="E19" s="201">
        <f t="shared" si="0"/>
        <v>0</v>
      </c>
      <c r="G19" s="212"/>
      <c r="H19" s="212"/>
      <c r="I19" s="212"/>
      <c r="J19" s="212"/>
    </row>
    <row r="20" spans="1:10" s="2" customFormat="1" ht="15.6" customHeight="1" x14ac:dyDescent="0.25">
      <c r="A20" s="79"/>
      <c r="B20" s="135"/>
      <c r="C20" s="136"/>
      <c r="D20" s="92"/>
      <c r="E20" s="201">
        <f t="shared" si="0"/>
        <v>0</v>
      </c>
      <c r="G20" s="212"/>
      <c r="H20" s="212"/>
      <c r="I20" s="212"/>
      <c r="J20" s="212"/>
    </row>
    <row r="21" spans="1:10" s="2" customFormat="1" ht="15.6" customHeight="1" thickBot="1" x14ac:dyDescent="0.3">
      <c r="A21" s="79"/>
      <c r="B21" s="179"/>
      <c r="C21" s="180"/>
      <c r="D21" s="190"/>
      <c r="E21" s="202">
        <f t="shared" si="0"/>
        <v>0</v>
      </c>
      <c r="G21" s="212"/>
      <c r="H21" s="212"/>
      <c r="I21" s="212"/>
      <c r="J21" s="212"/>
    </row>
    <row r="22" spans="1:10" s="2" customFormat="1" ht="15.6" customHeight="1" thickBot="1" x14ac:dyDescent="0.3">
      <c r="A22" s="79"/>
      <c r="B22" s="172" t="s">
        <v>139</v>
      </c>
      <c r="C22" s="173"/>
      <c r="D22" s="173"/>
      <c r="E22" s="203">
        <f>SUM(E12:E21)</f>
        <v>0</v>
      </c>
      <c r="G22" s="212"/>
      <c r="H22" s="212"/>
      <c r="I22" s="212"/>
      <c r="J22" s="212"/>
    </row>
    <row r="23" spans="1:10" s="2" customFormat="1" ht="15.6" customHeight="1" x14ac:dyDescent="0.25">
      <c r="A23" s="79"/>
      <c r="B23" s="664" t="s">
        <v>250</v>
      </c>
      <c r="C23" s="664"/>
      <c r="D23" s="664"/>
      <c r="E23" s="664"/>
      <c r="G23" s="299"/>
      <c r="H23" s="299"/>
      <c r="I23" s="299"/>
      <c r="J23" s="299"/>
    </row>
    <row r="24" spans="1:10" s="2" customFormat="1" ht="15.6" customHeight="1" x14ac:dyDescent="0.25">
      <c r="A24" s="79"/>
      <c r="B24" s="665"/>
      <c r="C24" s="665"/>
      <c r="D24" s="665"/>
      <c r="E24" s="665"/>
      <c r="G24" s="299"/>
      <c r="H24" s="299"/>
      <c r="I24" s="299"/>
      <c r="J24" s="299"/>
    </row>
    <row r="25" spans="1:10" s="2" customFormat="1" ht="15.6" customHeight="1" x14ac:dyDescent="0.25">
      <c r="A25" s="79"/>
      <c r="B25" s="665"/>
      <c r="C25" s="665"/>
      <c r="D25" s="665"/>
      <c r="E25" s="665"/>
      <c r="G25" s="299"/>
      <c r="H25" s="299"/>
      <c r="I25" s="299"/>
      <c r="J25" s="299"/>
    </row>
    <row r="26" spans="1:10" s="2" customFormat="1" ht="15.6" customHeight="1" thickBot="1" x14ac:dyDescent="0.3">
      <c r="A26" s="79"/>
      <c r="B26" s="82"/>
      <c r="C26" s="78"/>
      <c r="D26" s="78"/>
      <c r="E26" s="78"/>
    </row>
    <row r="27" spans="1:10" s="2" customFormat="1" ht="19.149999999999999" customHeight="1" thickBot="1" x14ac:dyDescent="0.3">
      <c r="A27" s="79"/>
      <c r="B27" s="654" t="s">
        <v>135</v>
      </c>
      <c r="C27" s="655"/>
      <c r="D27" s="655"/>
      <c r="E27" s="656"/>
      <c r="G27" s="654" t="s">
        <v>102</v>
      </c>
      <c r="H27" s="655"/>
      <c r="I27" s="655"/>
      <c r="J27" s="656"/>
    </row>
    <row r="28" spans="1:10" s="1" customFormat="1" ht="15.6" customHeight="1" x14ac:dyDescent="0.25">
      <c r="A28" s="80"/>
      <c r="B28" s="657" t="s">
        <v>105</v>
      </c>
      <c r="C28" s="659" t="s">
        <v>202</v>
      </c>
      <c r="D28" s="659" t="s">
        <v>137</v>
      </c>
      <c r="E28" s="651" t="s">
        <v>203</v>
      </c>
      <c r="G28" s="662" t="s">
        <v>98</v>
      </c>
      <c r="H28" s="659" t="s">
        <v>141</v>
      </c>
      <c r="I28" s="659" t="s">
        <v>99</v>
      </c>
      <c r="J28" s="651" t="s">
        <v>254</v>
      </c>
    </row>
    <row r="29" spans="1:10" s="1" customFormat="1" ht="14.45" customHeight="1" x14ac:dyDescent="0.25">
      <c r="A29" s="80"/>
      <c r="B29" s="657"/>
      <c r="C29" s="660"/>
      <c r="D29" s="660"/>
      <c r="E29" s="652"/>
      <c r="G29" s="662"/>
      <c r="H29" s="660"/>
      <c r="I29" s="660"/>
      <c r="J29" s="652"/>
    </row>
    <row r="30" spans="1:10" s="1" customFormat="1" ht="14.45" customHeight="1" x14ac:dyDescent="0.25">
      <c r="A30" s="80"/>
      <c r="B30" s="657"/>
      <c r="C30" s="660"/>
      <c r="D30" s="660"/>
      <c r="E30" s="652"/>
      <c r="G30" s="662"/>
      <c r="H30" s="660"/>
      <c r="I30" s="660"/>
      <c r="J30" s="652"/>
    </row>
    <row r="31" spans="1:10" s="1" customFormat="1" ht="15.75" thickBot="1" x14ac:dyDescent="0.3">
      <c r="A31" s="80"/>
      <c r="B31" s="658"/>
      <c r="C31" s="661"/>
      <c r="D31" s="661"/>
      <c r="E31" s="653"/>
      <c r="G31" s="663"/>
      <c r="H31" s="661"/>
      <c r="I31" s="661"/>
      <c r="J31" s="653"/>
    </row>
    <row r="32" spans="1:10" s="1" customFormat="1" ht="15.6" customHeight="1" x14ac:dyDescent="0.25">
      <c r="A32" s="80"/>
      <c r="B32" s="133"/>
      <c r="C32" s="134"/>
      <c r="D32" s="89"/>
      <c r="E32" s="200">
        <f t="shared" ref="E32:E41" si="1">+C32*D32*0.75*0.05</f>
        <v>0</v>
      </c>
      <c r="G32" s="133"/>
      <c r="H32" s="134"/>
      <c r="I32" s="89"/>
      <c r="J32" s="205">
        <f t="shared" ref="J32:J41" si="2">IF(H32,I32/H32,0)</f>
        <v>0</v>
      </c>
    </row>
    <row r="33" spans="1:10" s="1" customFormat="1" ht="15.6" customHeight="1" x14ac:dyDescent="0.25">
      <c r="A33" s="80"/>
      <c r="B33" s="135"/>
      <c r="C33" s="136"/>
      <c r="D33" s="92"/>
      <c r="E33" s="204">
        <f t="shared" si="1"/>
        <v>0</v>
      </c>
      <c r="G33" s="135"/>
      <c r="H33" s="136"/>
      <c r="I33" s="91"/>
      <c r="J33" s="206">
        <f t="shared" si="2"/>
        <v>0</v>
      </c>
    </row>
    <row r="34" spans="1:10" s="1" customFormat="1" ht="15.6" customHeight="1" x14ac:dyDescent="0.25">
      <c r="A34" s="80"/>
      <c r="B34" s="135"/>
      <c r="C34" s="136"/>
      <c r="D34" s="92"/>
      <c r="E34" s="204">
        <f t="shared" si="1"/>
        <v>0</v>
      </c>
      <c r="G34" s="135"/>
      <c r="H34" s="136"/>
      <c r="I34" s="91"/>
      <c r="J34" s="206">
        <f t="shared" si="2"/>
        <v>0</v>
      </c>
    </row>
    <row r="35" spans="1:10" s="1" customFormat="1" ht="15.6" customHeight="1" x14ac:dyDescent="0.25">
      <c r="A35" s="80"/>
      <c r="B35" s="135"/>
      <c r="C35" s="136"/>
      <c r="D35" s="91"/>
      <c r="E35" s="201">
        <f t="shared" si="1"/>
        <v>0</v>
      </c>
      <c r="G35" s="135"/>
      <c r="H35" s="136"/>
      <c r="I35" s="91"/>
      <c r="J35" s="206">
        <f t="shared" si="2"/>
        <v>0</v>
      </c>
    </row>
    <row r="36" spans="1:10" s="1" customFormat="1" ht="15.6" customHeight="1" x14ac:dyDescent="0.25">
      <c r="A36" s="80"/>
      <c r="B36" s="135"/>
      <c r="C36" s="136"/>
      <c r="D36" s="91"/>
      <c r="E36" s="201">
        <f t="shared" si="1"/>
        <v>0</v>
      </c>
      <c r="G36" s="135"/>
      <c r="H36" s="136"/>
      <c r="I36" s="91"/>
      <c r="J36" s="206">
        <f t="shared" si="2"/>
        <v>0</v>
      </c>
    </row>
    <row r="37" spans="1:10" s="1" customFormat="1" ht="15.6" customHeight="1" x14ac:dyDescent="0.25">
      <c r="A37" s="80"/>
      <c r="B37" s="135"/>
      <c r="C37" s="136"/>
      <c r="D37" s="91"/>
      <c r="E37" s="201">
        <f t="shared" si="1"/>
        <v>0</v>
      </c>
      <c r="G37" s="135"/>
      <c r="H37" s="136"/>
      <c r="I37" s="91"/>
      <c r="J37" s="206">
        <f t="shared" si="2"/>
        <v>0</v>
      </c>
    </row>
    <row r="38" spans="1:10" s="1" customFormat="1" ht="15.6" customHeight="1" x14ac:dyDescent="0.25">
      <c r="A38" s="80"/>
      <c r="B38" s="135"/>
      <c r="C38" s="136"/>
      <c r="D38" s="91"/>
      <c r="E38" s="201">
        <f t="shared" si="1"/>
        <v>0</v>
      </c>
      <c r="G38" s="135"/>
      <c r="H38" s="136"/>
      <c r="I38" s="91"/>
      <c r="J38" s="206">
        <f t="shared" si="2"/>
        <v>0</v>
      </c>
    </row>
    <row r="39" spans="1:10" s="1" customFormat="1" ht="15.6" customHeight="1" x14ac:dyDescent="0.25">
      <c r="A39" s="80"/>
      <c r="B39" s="135"/>
      <c r="C39" s="136"/>
      <c r="D39" s="91"/>
      <c r="E39" s="201">
        <f t="shared" si="1"/>
        <v>0</v>
      </c>
      <c r="G39" s="135"/>
      <c r="H39" s="136"/>
      <c r="I39" s="91"/>
      <c r="J39" s="206">
        <f t="shared" si="2"/>
        <v>0</v>
      </c>
    </row>
    <row r="40" spans="1:10" s="1" customFormat="1" ht="15.6" customHeight="1" x14ac:dyDescent="0.25">
      <c r="A40" s="80"/>
      <c r="B40" s="135"/>
      <c r="C40" s="136"/>
      <c r="D40" s="91"/>
      <c r="E40" s="201">
        <f t="shared" si="1"/>
        <v>0</v>
      </c>
      <c r="G40" s="135"/>
      <c r="H40" s="136"/>
      <c r="I40" s="91"/>
      <c r="J40" s="206">
        <f t="shared" si="2"/>
        <v>0</v>
      </c>
    </row>
    <row r="41" spans="1:10" s="1" customFormat="1" ht="15.6" customHeight="1" thickBot="1" x14ac:dyDescent="0.3">
      <c r="A41" s="80"/>
      <c r="B41" s="179"/>
      <c r="C41" s="180"/>
      <c r="D41" s="191"/>
      <c r="E41" s="202">
        <f t="shared" si="1"/>
        <v>0</v>
      </c>
      <c r="G41" s="137"/>
      <c r="H41" s="138"/>
      <c r="I41" s="93"/>
      <c r="J41" s="207">
        <f t="shared" si="2"/>
        <v>0</v>
      </c>
    </row>
    <row r="42" spans="1:10" s="1" customFormat="1" ht="15.75" thickBot="1" x14ac:dyDescent="0.3">
      <c r="A42" s="81"/>
      <c r="B42" s="172" t="s">
        <v>136</v>
      </c>
      <c r="C42" s="173"/>
      <c r="D42" s="173"/>
      <c r="E42" s="203">
        <f>SUM(E32:E41)</f>
        <v>0</v>
      </c>
      <c r="G42" s="172" t="s">
        <v>103</v>
      </c>
      <c r="H42" s="173"/>
      <c r="I42" s="173"/>
      <c r="J42" s="208">
        <f>SUM(J32:J41)</f>
        <v>0</v>
      </c>
    </row>
    <row r="43" spans="1:10" s="1" customFormat="1" ht="15.75" thickBot="1" x14ac:dyDescent="0.3">
      <c r="A43" s="36"/>
      <c r="B43" s="174"/>
      <c r="C43" s="174"/>
      <c r="D43" s="174"/>
      <c r="E43" s="174"/>
      <c r="G43" s="174"/>
      <c r="H43" s="174"/>
      <c r="I43" s="174"/>
      <c r="J43" s="174"/>
    </row>
    <row r="44" spans="1:10" ht="15" customHeight="1" thickBot="1" x14ac:dyDescent="0.3">
      <c r="A44" s="8"/>
      <c r="B44" s="654" t="s">
        <v>104</v>
      </c>
      <c r="C44" s="655"/>
      <c r="D44" s="655"/>
      <c r="E44" s="656"/>
      <c r="G44" s="654" t="s">
        <v>101</v>
      </c>
      <c r="H44" s="655"/>
      <c r="I44" s="655"/>
      <c r="J44" s="656"/>
    </row>
    <row r="45" spans="1:10" ht="14.45" customHeight="1" x14ac:dyDescent="0.25">
      <c r="B45" s="657" t="s">
        <v>105</v>
      </c>
      <c r="C45" s="659" t="s">
        <v>202</v>
      </c>
      <c r="D45" s="659" t="s">
        <v>137</v>
      </c>
      <c r="E45" s="651" t="s">
        <v>255</v>
      </c>
      <c r="G45" s="657" t="s">
        <v>98</v>
      </c>
      <c r="H45" s="659" t="s">
        <v>140</v>
      </c>
      <c r="I45" s="659" t="s">
        <v>99</v>
      </c>
      <c r="J45" s="651" t="s">
        <v>258</v>
      </c>
    </row>
    <row r="46" spans="1:10" ht="14.45" customHeight="1" x14ac:dyDescent="0.25">
      <c r="B46" s="657"/>
      <c r="C46" s="660"/>
      <c r="D46" s="660"/>
      <c r="E46" s="652"/>
      <c r="G46" s="657"/>
      <c r="H46" s="660"/>
      <c r="I46" s="660"/>
      <c r="J46" s="652"/>
    </row>
    <row r="47" spans="1:10" ht="14.45" customHeight="1" x14ac:dyDescent="0.25">
      <c r="B47" s="657"/>
      <c r="C47" s="660"/>
      <c r="D47" s="660"/>
      <c r="E47" s="652"/>
      <c r="G47" s="657"/>
      <c r="H47" s="660"/>
      <c r="I47" s="660"/>
      <c r="J47" s="652"/>
    </row>
    <row r="48" spans="1:10" ht="15.75" thickBot="1" x14ac:dyDescent="0.3">
      <c r="B48" s="658"/>
      <c r="C48" s="661"/>
      <c r="D48" s="661"/>
      <c r="E48" s="653"/>
      <c r="G48" s="658"/>
      <c r="H48" s="661"/>
      <c r="I48" s="661"/>
      <c r="J48" s="653"/>
    </row>
    <row r="49" spans="1:10" x14ac:dyDescent="0.25">
      <c r="B49" s="133"/>
      <c r="C49" s="134"/>
      <c r="D49" s="89"/>
      <c r="E49" s="205">
        <f t="shared" ref="E49:E58" si="3">+C49*D49*0.75*0.056</f>
        <v>0</v>
      </c>
      <c r="G49" s="133"/>
      <c r="H49" s="134"/>
      <c r="I49" s="89"/>
      <c r="J49" s="205">
        <f t="shared" ref="J49:J58" si="4">IF(H49,I49/H49,0)</f>
        <v>0</v>
      </c>
    </row>
    <row r="50" spans="1:10" s="7" customFormat="1" x14ac:dyDescent="0.25">
      <c r="A50" s="79"/>
      <c r="B50" s="187"/>
      <c r="C50" s="188"/>
      <c r="D50" s="189"/>
      <c r="E50" s="206">
        <f t="shared" si="3"/>
        <v>0</v>
      </c>
      <c r="G50" s="187"/>
      <c r="H50" s="188"/>
      <c r="I50" s="189"/>
      <c r="J50" s="206">
        <f t="shared" si="4"/>
        <v>0</v>
      </c>
    </row>
    <row r="51" spans="1:10" s="7" customFormat="1" x14ac:dyDescent="0.25">
      <c r="A51" s="79"/>
      <c r="B51" s="187"/>
      <c r="C51" s="188"/>
      <c r="D51" s="189"/>
      <c r="E51" s="206">
        <f t="shared" si="3"/>
        <v>0</v>
      </c>
      <c r="G51" s="187"/>
      <c r="H51" s="188"/>
      <c r="I51" s="189"/>
      <c r="J51" s="206">
        <f t="shared" si="4"/>
        <v>0</v>
      </c>
    </row>
    <row r="52" spans="1:10" s="7" customFormat="1" x14ac:dyDescent="0.25">
      <c r="A52" s="79"/>
      <c r="B52" s="187"/>
      <c r="C52" s="188"/>
      <c r="D52" s="189"/>
      <c r="E52" s="206">
        <f t="shared" si="3"/>
        <v>0</v>
      </c>
      <c r="G52" s="187"/>
      <c r="H52" s="188"/>
      <c r="I52" s="189"/>
      <c r="J52" s="206">
        <f t="shared" si="4"/>
        <v>0</v>
      </c>
    </row>
    <row r="53" spans="1:10" s="7" customFormat="1" x14ac:dyDescent="0.25">
      <c r="A53" s="79"/>
      <c r="B53" s="187"/>
      <c r="C53" s="188"/>
      <c r="D53" s="189"/>
      <c r="E53" s="206">
        <f t="shared" si="3"/>
        <v>0</v>
      </c>
      <c r="G53" s="187"/>
      <c r="H53" s="188"/>
      <c r="I53" s="189"/>
      <c r="J53" s="206">
        <f t="shared" si="4"/>
        <v>0</v>
      </c>
    </row>
    <row r="54" spans="1:10" ht="14.45" customHeight="1" x14ac:dyDescent="0.25">
      <c r="B54" s="135"/>
      <c r="C54" s="136"/>
      <c r="D54" s="91"/>
      <c r="E54" s="206">
        <f t="shared" si="3"/>
        <v>0</v>
      </c>
      <c r="G54" s="135"/>
      <c r="H54" s="136"/>
      <c r="I54" s="91"/>
      <c r="J54" s="206">
        <f t="shared" si="4"/>
        <v>0</v>
      </c>
    </row>
    <row r="55" spans="1:10" x14ac:dyDescent="0.25">
      <c r="B55" s="135"/>
      <c r="C55" s="136"/>
      <c r="D55" s="91"/>
      <c r="E55" s="206">
        <f t="shared" si="3"/>
        <v>0</v>
      </c>
      <c r="G55" s="135"/>
      <c r="H55" s="136"/>
      <c r="I55" s="91"/>
      <c r="J55" s="206">
        <f t="shared" si="4"/>
        <v>0</v>
      </c>
    </row>
    <row r="56" spans="1:10" ht="14.45" customHeight="1" x14ac:dyDescent="0.25">
      <c r="B56" s="135"/>
      <c r="C56" s="136"/>
      <c r="D56" s="91"/>
      <c r="E56" s="206">
        <f t="shared" si="3"/>
        <v>0</v>
      </c>
      <c r="G56" s="135"/>
      <c r="H56" s="136"/>
      <c r="I56" s="91"/>
      <c r="J56" s="210">
        <f t="shared" si="4"/>
        <v>0</v>
      </c>
    </row>
    <row r="57" spans="1:10" x14ac:dyDescent="0.25">
      <c r="B57" s="135"/>
      <c r="C57" s="136"/>
      <c r="D57" s="91"/>
      <c r="E57" s="206">
        <f t="shared" si="3"/>
        <v>0</v>
      </c>
      <c r="G57" s="135"/>
      <c r="H57" s="136"/>
      <c r="I57" s="91"/>
      <c r="J57" s="206">
        <f t="shared" si="4"/>
        <v>0</v>
      </c>
    </row>
    <row r="58" spans="1:10" ht="15.75" thickBot="1" x14ac:dyDescent="0.3">
      <c r="B58" s="137"/>
      <c r="C58" s="138"/>
      <c r="D58" s="93"/>
      <c r="E58" s="209">
        <f t="shared" si="3"/>
        <v>0</v>
      </c>
      <c r="G58" s="137"/>
      <c r="H58" s="138"/>
      <c r="I58" s="93"/>
      <c r="J58" s="209">
        <f t="shared" si="4"/>
        <v>0</v>
      </c>
    </row>
    <row r="59" spans="1:10" ht="15" customHeight="1" thickBot="1" x14ac:dyDescent="0.3">
      <c r="B59" s="172" t="s">
        <v>106</v>
      </c>
      <c r="C59" s="173"/>
      <c r="D59" s="173"/>
      <c r="E59" s="208">
        <f>SUM(E49:E58)</f>
        <v>0</v>
      </c>
      <c r="G59" s="172" t="s">
        <v>100</v>
      </c>
      <c r="H59" s="173"/>
      <c r="I59" s="173"/>
      <c r="J59" s="208">
        <f>SUM(J49:J58)</f>
        <v>0</v>
      </c>
    </row>
    <row r="60" spans="1:10" s="7" customFormat="1" x14ac:dyDescent="0.25">
      <c r="A60" s="79"/>
      <c r="B60" s="714"/>
      <c r="C60" s="714"/>
      <c r="D60" s="714"/>
      <c r="E60" s="714"/>
    </row>
    <row r="61" spans="1:10" s="7" customFormat="1" x14ac:dyDescent="0.25">
      <c r="A61" s="79"/>
      <c r="B61" s="717" t="s">
        <v>201</v>
      </c>
      <c r="C61" s="717"/>
      <c r="D61" s="717"/>
      <c r="E61" s="717"/>
      <c r="F61" s="717"/>
      <c r="G61" s="717"/>
    </row>
    <row r="62" spans="1:10" s="7" customFormat="1" x14ac:dyDescent="0.25">
      <c r="A62" s="79"/>
      <c r="B62" s="715" t="s">
        <v>252</v>
      </c>
      <c r="C62" s="715"/>
      <c r="D62" s="715"/>
      <c r="E62" s="715"/>
      <c r="F62" s="715"/>
      <c r="G62" s="715"/>
      <c r="H62" s="715"/>
      <c r="I62" s="715"/>
      <c r="J62" s="715"/>
    </row>
    <row r="63" spans="1:10" s="7" customFormat="1" ht="15" customHeight="1" x14ac:dyDescent="0.25">
      <c r="A63" s="79"/>
      <c r="B63" s="716" t="s">
        <v>240</v>
      </c>
      <c r="C63" s="716"/>
      <c r="D63" s="716"/>
      <c r="E63" s="716"/>
      <c r="F63" s="716"/>
      <c r="G63" s="716"/>
      <c r="H63" s="716"/>
      <c r="I63" s="716"/>
      <c r="J63" s="716"/>
    </row>
    <row r="64" spans="1:10" s="7" customFormat="1" ht="15" customHeight="1" x14ac:dyDescent="0.25">
      <c r="A64" s="79"/>
      <c r="B64" s="716" t="s">
        <v>200</v>
      </c>
      <c r="C64" s="716"/>
      <c r="D64" s="716"/>
      <c r="E64" s="716"/>
      <c r="F64" s="716"/>
      <c r="G64" s="716"/>
      <c r="H64" s="716"/>
      <c r="I64" s="716"/>
      <c r="J64" s="716"/>
    </row>
    <row r="65" spans="1:10" s="7" customFormat="1" ht="15" customHeight="1" x14ac:dyDescent="0.25">
      <c r="A65" s="79"/>
      <c r="B65" s="716" t="s">
        <v>257</v>
      </c>
      <c r="C65" s="716"/>
      <c r="D65" s="716"/>
      <c r="E65" s="716"/>
      <c r="F65" s="716"/>
      <c r="G65" s="716"/>
      <c r="H65" s="716"/>
      <c r="I65" s="716"/>
      <c r="J65" s="716"/>
    </row>
    <row r="66" spans="1:10" s="7" customFormat="1" ht="15" customHeight="1" x14ac:dyDescent="0.25">
      <c r="A66" s="79"/>
      <c r="B66" s="716" t="s">
        <v>256</v>
      </c>
      <c r="C66" s="716"/>
      <c r="D66" s="716"/>
      <c r="E66" s="716"/>
      <c r="F66" s="716"/>
      <c r="G66" s="716"/>
      <c r="H66" s="716"/>
      <c r="I66" s="716"/>
      <c r="J66" s="716"/>
    </row>
    <row r="67" spans="1:10" s="7" customFormat="1" ht="15.75" thickBot="1" x14ac:dyDescent="0.3">
      <c r="A67" s="79"/>
      <c r="B67" s="5"/>
      <c r="C67" s="5"/>
      <c r="D67" s="5"/>
      <c r="E67" s="5"/>
    </row>
    <row r="68" spans="1:10" s="7" customFormat="1" ht="15" customHeight="1" x14ac:dyDescent="0.25">
      <c r="A68" s="79"/>
      <c r="B68" s="702" t="s">
        <v>248</v>
      </c>
      <c r="C68" s="703"/>
      <c r="D68" s="703"/>
      <c r="E68" s="704"/>
      <c r="G68" s="702" t="s">
        <v>249</v>
      </c>
      <c r="H68" s="703"/>
      <c r="I68" s="703"/>
      <c r="J68" s="704"/>
    </row>
    <row r="69" spans="1:10" s="7" customFormat="1" ht="15.75" thickBot="1" x14ac:dyDescent="0.3">
      <c r="A69" s="79"/>
      <c r="B69" s="705"/>
      <c r="C69" s="706"/>
      <c r="D69" s="706"/>
      <c r="E69" s="707"/>
      <c r="G69" s="705"/>
      <c r="H69" s="706"/>
      <c r="I69" s="706"/>
      <c r="J69" s="707"/>
    </row>
    <row r="70" spans="1:10" s="7" customFormat="1" x14ac:dyDescent="0.25">
      <c r="A70" s="79"/>
      <c r="B70" s="176" t="s">
        <v>107</v>
      </c>
      <c r="C70" s="708" t="s">
        <v>122</v>
      </c>
      <c r="D70" s="709"/>
      <c r="E70" s="710"/>
      <c r="G70" s="708" t="s">
        <v>243</v>
      </c>
      <c r="H70" s="709"/>
      <c r="I70" s="709"/>
      <c r="J70" s="710"/>
    </row>
    <row r="71" spans="1:10" s="7" customFormat="1" x14ac:dyDescent="0.25">
      <c r="A71" s="79"/>
      <c r="B71" s="177" t="s">
        <v>108</v>
      </c>
      <c r="C71" s="690" t="s">
        <v>123</v>
      </c>
      <c r="D71" s="691"/>
      <c r="E71" s="692"/>
      <c r="G71" s="687" t="s">
        <v>244</v>
      </c>
      <c r="H71" s="688"/>
      <c r="I71" s="688"/>
      <c r="J71" s="689"/>
    </row>
    <row r="72" spans="1:10" s="7" customFormat="1" x14ac:dyDescent="0.25">
      <c r="A72" s="79"/>
      <c r="B72" s="177" t="s">
        <v>109</v>
      </c>
      <c r="C72" s="690" t="s">
        <v>124</v>
      </c>
      <c r="D72" s="691"/>
      <c r="E72" s="692"/>
      <c r="G72" s="687" t="s">
        <v>245</v>
      </c>
      <c r="H72" s="688"/>
      <c r="I72" s="688"/>
      <c r="J72" s="689"/>
    </row>
    <row r="73" spans="1:10" s="7" customFormat="1" x14ac:dyDescent="0.25">
      <c r="A73" s="79"/>
      <c r="B73" s="177" t="s">
        <v>110</v>
      </c>
      <c r="C73" s="690" t="s">
        <v>125</v>
      </c>
      <c r="D73" s="691"/>
      <c r="E73" s="692"/>
      <c r="G73" s="687" t="s">
        <v>246</v>
      </c>
      <c r="H73" s="688"/>
      <c r="I73" s="688"/>
      <c r="J73" s="689"/>
    </row>
    <row r="74" spans="1:10" s="7" customFormat="1" ht="15" customHeight="1" x14ac:dyDescent="0.25">
      <c r="A74" s="79"/>
      <c r="B74" s="177" t="s">
        <v>111</v>
      </c>
      <c r="C74" s="690" t="s">
        <v>126</v>
      </c>
      <c r="D74" s="691"/>
      <c r="E74" s="692"/>
      <c r="G74" s="696" t="s">
        <v>247</v>
      </c>
      <c r="H74" s="697"/>
      <c r="I74" s="697"/>
      <c r="J74" s="698"/>
    </row>
    <row r="75" spans="1:10" s="7" customFormat="1" ht="15" customHeight="1" thickBot="1" x14ac:dyDescent="0.3">
      <c r="A75" s="79"/>
      <c r="B75" s="177" t="s">
        <v>112</v>
      </c>
      <c r="C75" s="690" t="s">
        <v>127</v>
      </c>
      <c r="D75" s="691"/>
      <c r="E75" s="692"/>
      <c r="G75" s="699"/>
      <c r="H75" s="700"/>
      <c r="I75" s="700"/>
      <c r="J75" s="701"/>
    </row>
    <row r="76" spans="1:10" s="7" customFormat="1" x14ac:dyDescent="0.25">
      <c r="A76" s="79"/>
      <c r="B76" s="177" t="s">
        <v>113</v>
      </c>
      <c r="C76" s="687" t="s">
        <v>128</v>
      </c>
      <c r="D76" s="688"/>
      <c r="E76" s="689"/>
      <c r="G76" s="300"/>
      <c r="H76" s="300"/>
      <c r="I76" s="300"/>
      <c r="J76" s="300"/>
    </row>
    <row r="77" spans="1:10" s="7" customFormat="1" x14ac:dyDescent="0.25">
      <c r="A77" s="79"/>
      <c r="B77" s="177" t="s">
        <v>114</v>
      </c>
      <c r="C77" s="690" t="s">
        <v>129</v>
      </c>
      <c r="D77" s="691"/>
      <c r="E77" s="692"/>
      <c r="G77" s="126"/>
      <c r="H77" s="126"/>
      <c r="I77" s="126"/>
      <c r="J77" s="126"/>
    </row>
    <row r="78" spans="1:10" s="7" customFormat="1" x14ac:dyDescent="0.25">
      <c r="A78" s="79"/>
      <c r="B78" s="177" t="s">
        <v>115</v>
      </c>
      <c r="C78" s="690" t="s">
        <v>130</v>
      </c>
      <c r="D78" s="691"/>
      <c r="E78" s="692"/>
      <c r="G78" s="301"/>
      <c r="H78" s="301"/>
      <c r="I78" s="301"/>
      <c r="J78" s="301"/>
    </row>
    <row r="79" spans="1:10" s="7" customFormat="1" x14ac:dyDescent="0.25">
      <c r="A79" s="79"/>
      <c r="B79" s="177" t="s">
        <v>116</v>
      </c>
      <c r="C79" s="687" t="s">
        <v>131</v>
      </c>
      <c r="D79" s="688"/>
      <c r="E79" s="689"/>
      <c r="G79" s="301"/>
      <c r="H79" s="301"/>
      <c r="I79" s="301"/>
      <c r="J79" s="301"/>
    </row>
    <row r="80" spans="1:10" s="7" customFormat="1" x14ac:dyDescent="0.25">
      <c r="A80" s="79"/>
      <c r="B80" s="177" t="s">
        <v>117</v>
      </c>
      <c r="C80" s="687" t="s">
        <v>132</v>
      </c>
      <c r="D80" s="688"/>
      <c r="E80" s="689"/>
      <c r="G80" s="126"/>
      <c r="H80" s="126"/>
      <c r="I80" s="126"/>
      <c r="J80" s="126"/>
    </row>
    <row r="81" spans="1:16" s="7" customFormat="1" x14ac:dyDescent="0.25">
      <c r="A81" s="79"/>
      <c r="B81" s="177" t="s">
        <v>118</v>
      </c>
      <c r="C81" s="181" t="s">
        <v>133</v>
      </c>
      <c r="D81" s="182"/>
      <c r="E81" s="183"/>
      <c r="G81" s="126"/>
      <c r="H81" s="126"/>
      <c r="I81" s="126"/>
      <c r="J81" s="126"/>
    </row>
    <row r="82" spans="1:16" s="7" customFormat="1" x14ac:dyDescent="0.25">
      <c r="A82" s="79"/>
      <c r="B82" s="177" t="s">
        <v>119</v>
      </c>
      <c r="C82" s="687" t="s">
        <v>134</v>
      </c>
      <c r="D82" s="688"/>
      <c r="E82" s="689"/>
      <c r="G82" s="126"/>
      <c r="H82" s="126"/>
      <c r="I82" s="126"/>
      <c r="J82" s="126"/>
    </row>
    <row r="83" spans="1:16" s="7" customFormat="1" x14ac:dyDescent="0.25">
      <c r="A83" s="79"/>
      <c r="B83" s="177" t="s">
        <v>120</v>
      </c>
      <c r="C83" s="687" t="s">
        <v>241</v>
      </c>
      <c r="D83" s="688"/>
      <c r="E83" s="689"/>
      <c r="G83" s="126"/>
      <c r="H83" s="126"/>
      <c r="I83" s="126"/>
      <c r="J83" s="126"/>
    </row>
    <row r="84" spans="1:16" s="7" customFormat="1" ht="15.75" thickBot="1" x14ac:dyDescent="0.3">
      <c r="A84" s="79"/>
      <c r="B84" s="178" t="s">
        <v>121</v>
      </c>
      <c r="C84" s="711" t="s">
        <v>242</v>
      </c>
      <c r="D84" s="712"/>
      <c r="E84" s="713"/>
      <c r="G84" s="126"/>
      <c r="H84" s="126"/>
      <c r="I84" s="126"/>
      <c r="J84" s="126"/>
    </row>
    <row r="85" spans="1:16" s="7" customFormat="1" ht="15" customHeight="1" x14ac:dyDescent="0.25">
      <c r="A85" s="79"/>
      <c r="B85" s="693" t="s">
        <v>199</v>
      </c>
      <c r="C85" s="693"/>
      <c r="D85" s="693"/>
      <c r="E85" s="693"/>
      <c r="G85" s="695" t="s">
        <v>251</v>
      </c>
      <c r="H85" s="695"/>
      <c r="I85" s="695"/>
      <c r="J85" s="695"/>
    </row>
    <row r="86" spans="1:16" s="7" customFormat="1" x14ac:dyDescent="0.25">
      <c r="A86" s="79"/>
      <c r="B86" s="694"/>
      <c r="C86" s="694"/>
      <c r="D86" s="694"/>
      <c r="E86" s="694"/>
      <c r="G86" s="695"/>
      <c r="H86" s="695"/>
      <c r="I86" s="695"/>
      <c r="J86" s="695"/>
    </row>
    <row r="87" spans="1:16" ht="14.45" customHeight="1" x14ac:dyDescent="0.25">
      <c r="B87" s="126"/>
      <c r="C87" s="126"/>
      <c r="D87" s="126"/>
      <c r="E87" s="126"/>
      <c r="F87" s="126"/>
      <c r="G87" s="300"/>
      <c r="H87" s="300"/>
      <c r="I87" s="300"/>
      <c r="J87" s="300"/>
    </row>
    <row r="88" spans="1:16" ht="15" customHeight="1" x14ac:dyDescent="0.25">
      <c r="B88" s="302"/>
      <c r="C88" s="302"/>
      <c r="D88" s="301"/>
      <c r="E88" s="301"/>
      <c r="F88" s="303"/>
      <c r="G88" s="300"/>
      <c r="H88" s="300"/>
      <c r="I88" s="300"/>
      <c r="J88" s="300"/>
    </row>
    <row r="89" spans="1:16" ht="15" customHeight="1" x14ac:dyDescent="0.25">
      <c r="B89" s="304" t="s">
        <v>294</v>
      </c>
      <c r="C89" s="192"/>
      <c r="D89" s="192"/>
      <c r="E89" s="192"/>
      <c r="G89" s="175"/>
      <c r="H89" s="175"/>
      <c r="I89" s="175"/>
      <c r="J89" s="175"/>
      <c r="P89" s="7"/>
    </row>
    <row r="91" spans="1:16" ht="14.45" customHeight="1" x14ac:dyDescent="0.25">
      <c r="C91" s="6"/>
      <c r="D91" s="6"/>
      <c r="E91" s="6"/>
    </row>
    <row r="92" spans="1:16" x14ac:dyDescent="0.25">
      <c r="B92" s="6"/>
      <c r="C92" s="6"/>
      <c r="D92" s="6"/>
      <c r="E92" s="6"/>
    </row>
    <row r="93" spans="1:16" ht="14.45" customHeight="1" x14ac:dyDescent="0.25">
      <c r="B93" s="6"/>
      <c r="C93" s="6"/>
      <c r="D93" s="6"/>
      <c r="E93" s="6"/>
    </row>
    <row r="95" spans="1:16" ht="14.45" customHeight="1" x14ac:dyDescent="0.25"/>
  </sheetData>
  <sheetProtection algorithmName="SHA-512" hashValue="bNDnvsYreY7gKZHBb7e/dDaXZ6tak9c5G3Lm6UGrfRPdMtOvbVrDVDZb4YV97aljDWrNlskz+ooslp58yDszbw==" saltValue="C4IPttN0h5GP+T+k2I1E+A==" spinCount="100000" sheet="1" selectLockedCells="1"/>
  <mergeCells count="60">
    <mergeCell ref="B60:E60"/>
    <mergeCell ref="B62:J62"/>
    <mergeCell ref="B63:J63"/>
    <mergeCell ref="B64:J64"/>
    <mergeCell ref="B66:J66"/>
    <mergeCell ref="B65:J65"/>
    <mergeCell ref="B61:G61"/>
    <mergeCell ref="B85:E86"/>
    <mergeCell ref="G85:J86"/>
    <mergeCell ref="G74:J75"/>
    <mergeCell ref="C76:E76"/>
    <mergeCell ref="G68:J69"/>
    <mergeCell ref="G70:J70"/>
    <mergeCell ref="G71:J71"/>
    <mergeCell ref="G72:J72"/>
    <mergeCell ref="G73:J73"/>
    <mergeCell ref="C83:E83"/>
    <mergeCell ref="C84:E84"/>
    <mergeCell ref="B68:E69"/>
    <mergeCell ref="C70:E70"/>
    <mergeCell ref="C71:E71"/>
    <mergeCell ref="C77:E77"/>
    <mergeCell ref="C78:E78"/>
    <mergeCell ref="C80:E80"/>
    <mergeCell ref="C82:E82"/>
    <mergeCell ref="C72:E72"/>
    <mergeCell ref="C73:E73"/>
    <mergeCell ref="C74:E74"/>
    <mergeCell ref="C75:E75"/>
    <mergeCell ref="C79:E79"/>
    <mergeCell ref="B1:J1"/>
    <mergeCell ref="G44:J44"/>
    <mergeCell ref="B44:E44"/>
    <mergeCell ref="B45:B48"/>
    <mergeCell ref="C45:C48"/>
    <mergeCell ref="D45:D48"/>
    <mergeCell ref="E45:E48"/>
    <mergeCell ref="G45:G48"/>
    <mergeCell ref="H45:H48"/>
    <mergeCell ref="I45:I48"/>
    <mergeCell ref="B28:B31"/>
    <mergeCell ref="G27:J27"/>
    <mergeCell ref="J45:J48"/>
    <mergeCell ref="B3:J5"/>
    <mergeCell ref="C28:C31"/>
    <mergeCell ref="G8:J11"/>
    <mergeCell ref="J28:J31"/>
    <mergeCell ref="B7:E7"/>
    <mergeCell ref="B8:B11"/>
    <mergeCell ref="C8:C11"/>
    <mergeCell ref="D8:D11"/>
    <mergeCell ref="E8:E11"/>
    <mergeCell ref="B27:E27"/>
    <mergeCell ref="D28:D31"/>
    <mergeCell ref="G28:G31"/>
    <mergeCell ref="H28:H31"/>
    <mergeCell ref="I28:I31"/>
    <mergeCell ref="B23:E25"/>
    <mergeCell ref="G7:J7"/>
    <mergeCell ref="E28:E31"/>
  </mergeCells>
  <dataValidations count="1">
    <dataValidation type="whole" operator="greaterThan" allowBlank="1" showInputMessage="1" showErrorMessage="1" sqref="E42 H32:I41 J32:J42 C49:D58 E49:E59 H49:H57 I49:I58 J49:J59 C12:D21 C32:E41" xr:uid="{E60B1561-31F1-4929-ABDE-301163BFDA18}">
      <formula1>0</formula1>
    </dataValidation>
  </dataValidations>
  <printOptions horizontalCentered="1"/>
  <pageMargins left="0.65" right="0.5" top="0.5" bottom="1.25" header="0.3" footer="0.3"/>
  <pageSetup scale="73" fitToHeight="0" orientation="landscape" r:id="rId1"/>
  <headerFooter>
    <oddFooter>&amp;L&amp;D&amp;R&amp;"-,Italic"&amp;9Greener Cleanup Metrics Workbook (Version 1.0)
Energy Calculations,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Overview</vt:lpstr>
      <vt:lpstr>Instructions</vt:lpstr>
      <vt:lpstr>Site Information (Input)</vt:lpstr>
      <vt:lpstr>Resources Used (Input)</vt:lpstr>
      <vt:lpstr>Resources Conserved (Input)</vt:lpstr>
      <vt:lpstr>Summary Table</vt:lpstr>
      <vt:lpstr>Materials Calculations</vt:lpstr>
      <vt:lpstr>Waste Calculations</vt:lpstr>
      <vt:lpstr>Energy Calculations</vt:lpstr>
      <vt:lpstr>Multiple Metrics - Wells</vt:lpstr>
      <vt:lpstr>Additional Notes &amp; Calculations</vt:lpstr>
      <vt:lpstr>Version History</vt:lpstr>
      <vt:lpstr>'Energy Calculations'!Print_Area</vt:lpstr>
      <vt:lpstr>'Materials Calculations'!Print_Area</vt:lpstr>
      <vt:lpstr>'Multiple Metrics - Wells'!Print_Area</vt:lpstr>
      <vt:lpstr>'Resources Conserved (Input)'!Print_Area</vt:lpstr>
      <vt:lpstr>'Resources Used (Input)'!Print_Area</vt:lpstr>
      <vt:lpstr>'Site Information (Input)'!Print_Area</vt:lpstr>
      <vt:lpstr>'Summary Table'!Print_Area</vt:lpstr>
      <vt:lpstr>'Waste Calculations'!Print_Area</vt:lpstr>
      <vt:lpstr>Overview!Print_Titles</vt:lpstr>
    </vt:vector>
  </TitlesOfParts>
  <Manager>Carlos Pachon</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Greener Cleanup Metrics Workbook</dc:title>
  <dc:subject>tool for quantifying the environmental footprint of contaminated site cleanup</dc:subject>
  <dc:creator>US EPA Engineering Forum</dc:creator>
  <cp:keywords>Version 1.0</cp:keywords>
  <dc:description>Release Date: October 2019</dc:description>
  <cp:lastModifiedBy>Sandra</cp:lastModifiedBy>
  <cp:lastPrinted>2019-10-14T11:13:55Z</cp:lastPrinted>
  <dcterms:created xsi:type="dcterms:W3CDTF">2017-07-05T21:12:23Z</dcterms:created>
  <dcterms:modified xsi:type="dcterms:W3CDTF">2019-10-14T12:27:04Z</dcterms:modified>
</cp:coreProperties>
</file>